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codeName="ThisWorkbook"/>
  <mc:AlternateContent xmlns:mc="http://schemas.openxmlformats.org/markup-compatibility/2006">
    <mc:Choice Requires="x15">
      <x15ac:absPath xmlns:x15ac="http://schemas.microsoft.com/office/spreadsheetml/2010/11/ac" url="M:\MOTORNA VOZILA-PREPORUČENE PRODAJNE CIJENE-2013\YYY\SUZUKI\2022\"/>
    </mc:Choice>
  </mc:AlternateContent>
  <xr:revisionPtr revIDLastSave="0" documentId="13_ncr:1_{9283BA4B-F023-4B4A-B462-0627DEC615A7}" xr6:coauthVersionLast="47" xr6:coauthVersionMax="47" xr10:uidLastSave="{00000000-0000-0000-0000-000000000000}"/>
  <bookViews>
    <workbookView xWindow="1440" yWindow="1920" windowWidth="26805" windowHeight="13680" xr2:uid="{00000000-000D-0000-FFFF-FFFF00000000}"/>
  </bookViews>
  <sheets>
    <sheet name="Nov 1st 2022" sheetId="1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6" i="17" l="1"/>
  <c r="I116" i="17" s="1"/>
  <c r="H81" i="17" l="1"/>
  <c r="I81" i="17" s="1"/>
  <c r="H51" i="17" l="1"/>
  <c r="I51" i="17" s="1"/>
  <c r="H52" i="17"/>
  <c r="I52" i="17" s="1"/>
  <c r="H53" i="17"/>
  <c r="I53" i="17" s="1"/>
  <c r="L161" i="17" l="1"/>
  <c r="H161" i="17"/>
  <c r="I161" i="17" s="1"/>
  <c r="L160" i="17"/>
  <c r="H160" i="17"/>
  <c r="I160" i="17" s="1"/>
  <c r="L159" i="17"/>
  <c r="H159" i="17"/>
  <c r="I159" i="17" s="1"/>
  <c r="L158" i="17"/>
  <c r="H158" i="17"/>
  <c r="I158" i="17" s="1"/>
  <c r="L149" i="17"/>
  <c r="H149" i="17"/>
  <c r="I149" i="17" s="1"/>
  <c r="L148" i="17"/>
  <c r="H148" i="17"/>
  <c r="I148" i="17" s="1"/>
  <c r="L147" i="17"/>
  <c r="H147" i="17"/>
  <c r="I147" i="17" s="1"/>
  <c r="L146" i="17"/>
  <c r="H146" i="17"/>
  <c r="I146" i="17" s="1"/>
  <c r="L165" i="17"/>
  <c r="H165" i="17"/>
  <c r="I165" i="17" s="1"/>
  <c r="L164" i="17"/>
  <c r="H164" i="17"/>
  <c r="I164" i="17" s="1"/>
  <c r="L157" i="17"/>
  <c r="H157" i="17"/>
  <c r="I157" i="17" s="1"/>
  <c r="L156" i="17"/>
  <c r="H156" i="17"/>
  <c r="I156" i="17" s="1"/>
  <c r="L153" i="17"/>
  <c r="H153" i="17"/>
  <c r="I153" i="17" s="1"/>
  <c r="L152" i="17"/>
  <c r="H152" i="17"/>
  <c r="I152" i="17" s="1"/>
  <c r="L145" i="17"/>
  <c r="H145" i="17"/>
  <c r="I145" i="17" s="1"/>
  <c r="L144" i="17"/>
  <c r="H144" i="17"/>
  <c r="I144" i="17" s="1"/>
  <c r="N141" i="17"/>
  <c r="O141" i="17" s="1"/>
  <c r="L141" i="17"/>
  <c r="H141" i="17"/>
  <c r="I141" i="17" s="1"/>
  <c r="L140" i="17"/>
  <c r="H140" i="17"/>
  <c r="I140" i="17" s="1"/>
  <c r="N137" i="17"/>
  <c r="O137" i="17" s="1"/>
  <c r="L137" i="17"/>
  <c r="H137" i="17"/>
  <c r="I137" i="17" s="1"/>
  <c r="L136" i="17"/>
  <c r="H136" i="17"/>
  <c r="I136" i="17" s="1"/>
  <c r="N133" i="17"/>
  <c r="O133" i="17" s="1"/>
  <c r="L133" i="17"/>
  <c r="H133" i="17"/>
  <c r="I133" i="17" s="1"/>
  <c r="L132" i="17"/>
  <c r="H132" i="17"/>
  <c r="I132" i="17" s="1"/>
  <c r="N129" i="17"/>
  <c r="O129" i="17" s="1"/>
  <c r="L129" i="17"/>
  <c r="H129" i="17"/>
  <c r="I129" i="17" s="1"/>
  <c r="L128" i="17"/>
  <c r="H128" i="17"/>
  <c r="I128" i="17" s="1"/>
  <c r="N125" i="17"/>
  <c r="O125" i="17" s="1"/>
  <c r="L125" i="17"/>
  <c r="H125" i="17"/>
  <c r="I125" i="17" s="1"/>
  <c r="L124" i="17"/>
  <c r="H124" i="17"/>
  <c r="I124" i="17" s="1"/>
  <c r="N121" i="17"/>
  <c r="O121" i="17" s="1"/>
  <c r="L121" i="17"/>
  <c r="H121" i="17"/>
  <c r="I121" i="17" s="1"/>
  <c r="L120" i="17"/>
  <c r="H120" i="17"/>
  <c r="I120" i="17" s="1"/>
  <c r="P113" i="17"/>
  <c r="Q113" i="17" s="1"/>
  <c r="L113" i="17"/>
  <c r="H113" i="17"/>
  <c r="I113" i="17" s="1"/>
  <c r="N112" i="17"/>
  <c r="O112" i="17" s="1"/>
  <c r="L112" i="17"/>
  <c r="H112" i="17"/>
  <c r="I112" i="17" s="1"/>
  <c r="L111" i="17"/>
  <c r="H111" i="17"/>
  <c r="I111" i="17" s="1"/>
  <c r="P107" i="17"/>
  <c r="Q107" i="17" s="1"/>
  <c r="L107" i="17"/>
  <c r="H107" i="17"/>
  <c r="I107" i="17" s="1"/>
  <c r="N106" i="17"/>
  <c r="O106" i="17" s="1"/>
  <c r="L106" i="17"/>
  <c r="H106" i="17"/>
  <c r="I106" i="17" s="1"/>
  <c r="L105" i="17"/>
  <c r="H105" i="17"/>
  <c r="I105" i="17" s="1"/>
  <c r="P101" i="17"/>
  <c r="Q101" i="17" s="1"/>
  <c r="L101" i="17"/>
  <c r="H101" i="17"/>
  <c r="I101" i="17" s="1"/>
  <c r="N100" i="17"/>
  <c r="O100" i="17" s="1"/>
  <c r="L100" i="17"/>
  <c r="H100" i="17"/>
  <c r="I100" i="17" s="1"/>
  <c r="L99" i="17"/>
  <c r="H99" i="17"/>
  <c r="I99" i="17" s="1"/>
  <c r="P95" i="17"/>
  <c r="Q95" i="17" s="1"/>
  <c r="L95" i="17"/>
  <c r="H95" i="17"/>
  <c r="I95" i="17" s="1"/>
  <c r="N94" i="17"/>
  <c r="O94" i="17" s="1"/>
  <c r="L94" i="17"/>
  <c r="H94" i="17"/>
  <c r="I94" i="17" s="1"/>
  <c r="L93" i="17"/>
  <c r="H93" i="17"/>
  <c r="I93" i="17" s="1"/>
  <c r="P89" i="17"/>
  <c r="Q89" i="17" s="1"/>
  <c r="L89" i="17"/>
  <c r="H89" i="17"/>
  <c r="I89" i="17" s="1"/>
  <c r="N88" i="17"/>
  <c r="O88" i="17" s="1"/>
  <c r="L88" i="17"/>
  <c r="H88" i="17"/>
  <c r="I88" i="17" s="1"/>
  <c r="L87" i="17"/>
  <c r="H87" i="17"/>
  <c r="I87" i="17" s="1"/>
  <c r="P83" i="17"/>
  <c r="Q83" i="17" s="1"/>
  <c r="L83" i="17"/>
  <c r="H83" i="17"/>
  <c r="I83" i="17" s="1"/>
  <c r="N82" i="17"/>
  <c r="O82" i="17" s="1"/>
  <c r="L82" i="17"/>
  <c r="H82" i="17"/>
  <c r="I82" i="17" s="1"/>
  <c r="L81" i="17"/>
  <c r="P77" i="17"/>
  <c r="Q77" i="17" s="1"/>
  <c r="L77" i="17"/>
  <c r="H77" i="17"/>
  <c r="I77" i="17" s="1"/>
  <c r="N76" i="17"/>
  <c r="O76" i="17" s="1"/>
  <c r="L76" i="17"/>
  <c r="H76" i="17"/>
  <c r="I76" i="17" s="1"/>
  <c r="L75" i="17"/>
  <c r="H75" i="17"/>
  <c r="I75" i="17" s="1"/>
  <c r="P71" i="17"/>
  <c r="Q71" i="17" s="1"/>
  <c r="L71" i="17"/>
  <c r="H71" i="17"/>
  <c r="I71" i="17" s="1"/>
  <c r="N70" i="17"/>
  <c r="O70" i="17" s="1"/>
  <c r="L70" i="17"/>
  <c r="H70" i="17"/>
  <c r="I70" i="17" s="1"/>
  <c r="L69" i="17"/>
  <c r="H69" i="17"/>
  <c r="I69" i="17" s="1"/>
  <c r="P65" i="17"/>
  <c r="Q65" i="17" s="1"/>
  <c r="L65" i="17"/>
  <c r="H65" i="17"/>
  <c r="I65" i="17" s="1"/>
  <c r="N64" i="17"/>
  <c r="O64" i="17" s="1"/>
  <c r="L64" i="17"/>
  <c r="H64" i="17"/>
  <c r="I64" i="17" s="1"/>
  <c r="L63" i="17"/>
  <c r="H63" i="17"/>
  <c r="I63" i="17" s="1"/>
  <c r="P59" i="17"/>
  <c r="Q59" i="17" s="1"/>
  <c r="L59" i="17"/>
  <c r="H59" i="17"/>
  <c r="I59" i="17" s="1"/>
  <c r="N58" i="17"/>
  <c r="O58" i="17" s="1"/>
  <c r="L58" i="17"/>
  <c r="H58" i="17"/>
  <c r="I58" i="17" s="1"/>
  <c r="L57" i="17"/>
  <c r="H57" i="17"/>
  <c r="I57" i="17" s="1"/>
  <c r="L163" i="17"/>
  <c r="H163" i="17"/>
  <c r="I163" i="17" s="1"/>
  <c r="L162" i="17"/>
  <c r="H162" i="17"/>
  <c r="I162" i="17" s="1"/>
  <c r="L155" i="17"/>
  <c r="H155" i="17"/>
  <c r="I155" i="17" s="1"/>
  <c r="L154" i="17"/>
  <c r="H154" i="17"/>
  <c r="I154" i="17" s="1"/>
  <c r="L151" i="17"/>
  <c r="H151" i="17"/>
  <c r="I151" i="17" s="1"/>
  <c r="L150" i="17"/>
  <c r="H150" i="17"/>
  <c r="I150" i="17" s="1"/>
  <c r="L143" i="17"/>
  <c r="H143" i="17"/>
  <c r="I143" i="17" s="1"/>
  <c r="L142" i="17"/>
  <c r="H142" i="17"/>
  <c r="I142" i="17" s="1"/>
  <c r="H168" i="17"/>
  <c r="I168" i="17" s="1"/>
  <c r="L168" i="17"/>
  <c r="H169" i="17"/>
  <c r="I169" i="17" s="1"/>
  <c r="L169" i="17"/>
  <c r="L178" i="17" l="1"/>
  <c r="L174" i="17"/>
  <c r="L172" i="17"/>
  <c r="L117" i="17"/>
  <c r="L118" i="17"/>
  <c r="L119" i="17"/>
  <c r="L122" i="17"/>
  <c r="L123" i="17"/>
  <c r="L126" i="17"/>
  <c r="L127" i="17"/>
  <c r="L130" i="17"/>
  <c r="L131" i="17"/>
  <c r="L134" i="17"/>
  <c r="L135" i="17"/>
  <c r="L138" i="17"/>
  <c r="L139" i="17"/>
  <c r="L116" i="17"/>
  <c r="L52" i="17"/>
  <c r="L53" i="17"/>
  <c r="L54" i="17"/>
  <c r="L55" i="17"/>
  <c r="L56" i="17"/>
  <c r="L60" i="17"/>
  <c r="L61" i="17"/>
  <c r="L62" i="17"/>
  <c r="L66" i="17"/>
  <c r="L67" i="17"/>
  <c r="L68" i="17"/>
  <c r="L72" i="17"/>
  <c r="L73" i="17"/>
  <c r="L74" i="17"/>
  <c r="L78" i="17"/>
  <c r="L79" i="17"/>
  <c r="L80" i="17"/>
  <c r="L84" i="17"/>
  <c r="L85" i="17"/>
  <c r="L86" i="17"/>
  <c r="L90" i="17"/>
  <c r="L91" i="17"/>
  <c r="L92" i="17"/>
  <c r="L96" i="17"/>
  <c r="L97" i="17"/>
  <c r="L98" i="17"/>
  <c r="L102" i="17"/>
  <c r="L103" i="17"/>
  <c r="L104" i="17"/>
  <c r="L108" i="17"/>
  <c r="L109" i="17"/>
  <c r="L110" i="17"/>
  <c r="L51" i="17"/>
  <c r="L26" i="17"/>
  <c r="L27" i="17"/>
  <c r="L28" i="17"/>
  <c r="L29" i="17"/>
  <c r="L30" i="17"/>
  <c r="L31" i="17"/>
  <c r="L32" i="17"/>
  <c r="L33" i="17"/>
  <c r="L34" i="17"/>
  <c r="L35" i="17"/>
  <c r="L36" i="17"/>
  <c r="L37" i="17"/>
  <c r="L38" i="17"/>
  <c r="L39" i="17"/>
  <c r="L40" i="17"/>
  <c r="L41" i="17"/>
  <c r="L42" i="17"/>
  <c r="L43" i="17"/>
  <c r="L44" i="17"/>
  <c r="L45" i="17"/>
  <c r="L47" i="17"/>
  <c r="L48" i="17"/>
  <c r="L25" i="17"/>
  <c r="L3" i="17"/>
  <c r="L4" i="17"/>
  <c r="L5" i="17"/>
  <c r="L6" i="17"/>
  <c r="L7" i="17"/>
  <c r="L8" i="17"/>
  <c r="L9" i="17"/>
  <c r="L10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" i="17"/>
  <c r="N139" i="17" l="1"/>
  <c r="O139" i="17" s="1"/>
  <c r="N135" i="17"/>
  <c r="O135" i="17" s="1"/>
  <c r="N131" i="17"/>
  <c r="O131" i="17" s="1"/>
  <c r="N127" i="17"/>
  <c r="O127" i="17" s="1"/>
  <c r="N123" i="17"/>
  <c r="O123" i="17" s="1"/>
  <c r="N119" i="17"/>
  <c r="O119" i="17" s="1"/>
  <c r="N117" i="17"/>
  <c r="O117" i="17" s="1"/>
  <c r="P110" i="17"/>
  <c r="Q110" i="17" s="1"/>
  <c r="P104" i="17"/>
  <c r="Q104" i="17" s="1"/>
  <c r="P98" i="17"/>
  <c r="Q98" i="17" s="1"/>
  <c r="P92" i="17"/>
  <c r="Q92" i="17" s="1"/>
  <c r="P86" i="17"/>
  <c r="Q86" i="17" s="1"/>
  <c r="P80" i="17"/>
  <c r="Q80" i="17" s="1"/>
  <c r="P74" i="17"/>
  <c r="Q74" i="17" s="1"/>
  <c r="P68" i="17"/>
  <c r="Q68" i="17" s="1"/>
  <c r="P62" i="17"/>
  <c r="Q62" i="17" s="1"/>
  <c r="P56" i="17"/>
  <c r="Q56" i="17" s="1"/>
  <c r="P53" i="17"/>
  <c r="Q53" i="17" s="1"/>
  <c r="N109" i="17"/>
  <c r="O109" i="17" s="1"/>
  <c r="N103" i="17"/>
  <c r="O103" i="17" s="1"/>
  <c r="N97" i="17"/>
  <c r="O97" i="17" s="1"/>
  <c r="N91" i="17"/>
  <c r="O91" i="17" s="1"/>
  <c r="N85" i="17"/>
  <c r="O85" i="17" s="1"/>
  <c r="N79" i="17"/>
  <c r="O79" i="17" s="1"/>
  <c r="N73" i="17"/>
  <c r="O73" i="17" s="1"/>
  <c r="N67" i="17"/>
  <c r="O67" i="17" s="1"/>
  <c r="N61" i="17"/>
  <c r="O61" i="17" s="1"/>
  <c r="N55" i="17"/>
  <c r="O55" i="17" s="1"/>
  <c r="N52" i="17"/>
  <c r="O52" i="17" s="1"/>
  <c r="P45" i="17"/>
  <c r="Q45" i="17" s="1"/>
  <c r="P42" i="17"/>
  <c r="Q42" i="17" s="1"/>
  <c r="P39" i="17"/>
  <c r="Q39" i="17" s="1"/>
  <c r="P36" i="17"/>
  <c r="Q36" i="17" s="1"/>
  <c r="P33" i="17"/>
  <c r="Q33" i="17" s="1"/>
  <c r="P30" i="17"/>
  <c r="Q30" i="17" s="1"/>
  <c r="P27" i="17"/>
  <c r="Q27" i="17" s="1"/>
  <c r="N44" i="17"/>
  <c r="O44" i="17" s="1"/>
  <c r="N41" i="17"/>
  <c r="O41" i="17" s="1"/>
  <c r="N38" i="17"/>
  <c r="O38" i="17" s="1"/>
  <c r="N35" i="17"/>
  <c r="O35" i="17" s="1"/>
  <c r="N32" i="17"/>
  <c r="O32" i="17" s="1"/>
  <c r="N29" i="17"/>
  <c r="O29" i="17" s="1"/>
  <c r="N26" i="17"/>
  <c r="O26" i="17" s="1"/>
  <c r="P22" i="17" l="1"/>
  <c r="Q22" i="17" s="1"/>
  <c r="P19" i="17"/>
  <c r="Q19" i="17" s="1"/>
  <c r="P16" i="17"/>
  <c r="Q16" i="17" s="1"/>
  <c r="P13" i="17"/>
  <c r="Q13" i="17" s="1"/>
  <c r="P10" i="17"/>
  <c r="Q10" i="17" s="1"/>
  <c r="P7" i="17"/>
  <c r="Q7" i="17" s="1"/>
  <c r="P4" i="17"/>
  <c r="Q4" i="17" s="1"/>
  <c r="N21" i="17"/>
  <c r="O21" i="17" s="1"/>
  <c r="N18" i="17"/>
  <c r="O18" i="17" s="1"/>
  <c r="N15" i="17"/>
  <c r="O15" i="17" s="1"/>
  <c r="N12" i="17"/>
  <c r="O12" i="17" s="1"/>
  <c r="N9" i="17"/>
  <c r="O9" i="17" s="1"/>
  <c r="N6" i="17"/>
  <c r="O6" i="17" s="1"/>
  <c r="N3" i="17"/>
  <c r="O3" i="17" s="1"/>
  <c r="H110" i="17" l="1"/>
  <c r="I110" i="17" s="1"/>
  <c r="H109" i="17"/>
  <c r="I109" i="17" s="1"/>
  <c r="H108" i="17"/>
  <c r="I108" i="17" s="1"/>
  <c r="H104" i="17"/>
  <c r="I104" i="17" s="1"/>
  <c r="H103" i="17"/>
  <c r="I103" i="17" s="1"/>
  <c r="H102" i="17"/>
  <c r="I102" i="17" s="1"/>
  <c r="H98" i="17"/>
  <c r="I98" i="17" s="1"/>
  <c r="H97" i="17"/>
  <c r="I97" i="17" s="1"/>
  <c r="H96" i="17"/>
  <c r="I96" i="17" s="1"/>
  <c r="H92" i="17"/>
  <c r="I92" i="17" s="1"/>
  <c r="H91" i="17"/>
  <c r="I91" i="17" s="1"/>
  <c r="H90" i="17"/>
  <c r="I90" i="17" s="1"/>
  <c r="H78" i="17" l="1"/>
  <c r="I78" i="17" s="1"/>
  <c r="H48" i="17"/>
  <c r="I48" i="17" s="1"/>
  <c r="H47" i="17"/>
  <c r="I47" i="17" s="1"/>
  <c r="H33" i="17" l="1"/>
  <c r="I33" i="17" s="1"/>
  <c r="H32" i="17"/>
  <c r="I32" i="17" s="1"/>
  <c r="H31" i="17"/>
  <c r="I31" i="17" s="1"/>
  <c r="H10" i="17" l="1"/>
  <c r="I10" i="17" s="1"/>
  <c r="H9" i="17"/>
  <c r="I9" i="17" s="1"/>
  <c r="H8" i="17"/>
  <c r="I8" i="17" s="1"/>
  <c r="H174" i="17" l="1"/>
  <c r="I174" i="17" s="1"/>
  <c r="H172" i="17"/>
  <c r="I172" i="17" s="1"/>
  <c r="H178" i="17"/>
  <c r="I178" i="17" s="1"/>
  <c r="H2" i="17" l="1"/>
  <c r="I2" i="17" s="1"/>
  <c r="H14" i="17" l="1"/>
  <c r="I14" i="17" s="1"/>
  <c r="H15" i="17"/>
  <c r="I15" i="17" s="1"/>
  <c r="H16" i="17"/>
  <c r="I16" i="17" s="1"/>
  <c r="H4" i="17"/>
  <c r="I4" i="17" s="1"/>
  <c r="H119" i="17" l="1"/>
  <c r="I119" i="17" s="1"/>
  <c r="H118" i="17"/>
  <c r="I118" i="17" s="1"/>
  <c r="H135" i="17"/>
  <c r="I135" i="17" s="1"/>
  <c r="H134" i="17"/>
  <c r="I134" i="17" s="1"/>
  <c r="H127" i="17"/>
  <c r="I127" i="17" s="1"/>
  <c r="H126" i="17"/>
  <c r="I126" i="17" s="1"/>
  <c r="H68" i="17"/>
  <c r="I68" i="17" s="1"/>
  <c r="H67" i="17"/>
  <c r="I67" i="17" s="1"/>
  <c r="H66" i="17"/>
  <c r="I66" i="17" s="1"/>
  <c r="H56" i="17"/>
  <c r="I56" i="17" s="1"/>
  <c r="H55" i="17"/>
  <c r="I55" i="17" s="1"/>
  <c r="H54" i="17"/>
  <c r="I54" i="17" s="1"/>
  <c r="H40" i="17" l="1"/>
  <c r="I40" i="17" s="1"/>
  <c r="H41" i="17"/>
  <c r="I41" i="17" s="1"/>
  <c r="H42" i="17"/>
  <c r="I42" i="17" s="1"/>
  <c r="H26" i="17"/>
  <c r="I26" i="17" s="1"/>
  <c r="H27" i="17"/>
  <c r="I27" i="17" s="1"/>
  <c r="H28" i="17"/>
  <c r="I28" i="17" s="1"/>
  <c r="H29" i="17"/>
  <c r="I29" i="17" s="1"/>
  <c r="H30" i="17"/>
  <c r="I30" i="17" s="1"/>
  <c r="H25" i="17"/>
  <c r="I25" i="17" s="1"/>
  <c r="H34" i="17" l="1"/>
  <c r="I34" i="17" s="1"/>
  <c r="H60" i="17" l="1"/>
  <c r="I60" i="17" s="1"/>
  <c r="H61" i="17"/>
  <c r="I61" i="17" s="1"/>
  <c r="H62" i="17"/>
  <c r="I62" i="17" s="1"/>
  <c r="H72" i="17"/>
  <c r="I72" i="17" s="1"/>
  <c r="H73" i="17"/>
  <c r="I73" i="17" s="1"/>
  <c r="H74" i="17"/>
  <c r="I74" i="17" s="1"/>
  <c r="H79" i="17"/>
  <c r="I79" i="17" s="1"/>
  <c r="H80" i="17"/>
  <c r="I80" i="17" s="1"/>
  <c r="H84" i="17"/>
  <c r="I84" i="17" s="1"/>
  <c r="H85" i="17"/>
  <c r="I85" i="17" s="1"/>
  <c r="H86" i="17"/>
  <c r="I86" i="17" s="1"/>
  <c r="H117" i="17"/>
  <c r="I117" i="17" s="1"/>
  <c r="H122" i="17"/>
  <c r="I122" i="17" s="1"/>
  <c r="H123" i="17"/>
  <c r="I123" i="17" s="1"/>
  <c r="H130" i="17"/>
  <c r="I130" i="17" s="1"/>
  <c r="H131" i="17"/>
  <c r="I131" i="17" s="1"/>
  <c r="H138" i="17"/>
  <c r="I138" i="17" s="1"/>
  <c r="H139" i="17"/>
  <c r="I139" i="17" s="1"/>
  <c r="H35" i="17"/>
  <c r="I35" i="17" s="1"/>
  <c r="H36" i="17"/>
  <c r="I36" i="17" s="1"/>
  <c r="H37" i="17"/>
  <c r="I37" i="17" s="1"/>
  <c r="H38" i="17"/>
  <c r="I38" i="17" s="1"/>
  <c r="H39" i="17"/>
  <c r="I39" i="17" s="1"/>
  <c r="H43" i="17"/>
  <c r="I43" i="17" s="1"/>
  <c r="H44" i="17"/>
  <c r="I44" i="17" s="1"/>
  <c r="H45" i="17"/>
  <c r="I45" i="17" s="1"/>
  <c r="H3" i="17"/>
  <c r="I3" i="17" s="1"/>
  <c r="H5" i="17"/>
  <c r="I5" i="17" s="1"/>
  <c r="H6" i="17"/>
  <c r="I6" i="17" s="1"/>
  <c r="H7" i="17"/>
  <c r="I7" i="17" s="1"/>
  <c r="H17" i="17"/>
  <c r="I17" i="17" s="1"/>
  <c r="H18" i="17"/>
  <c r="I18" i="17" s="1"/>
  <c r="H19" i="17"/>
  <c r="I19" i="17" s="1"/>
  <c r="H11" i="17"/>
  <c r="I11" i="17" s="1"/>
  <c r="H12" i="17"/>
  <c r="I12" i="17" s="1"/>
  <c r="H13" i="17"/>
  <c r="I13" i="17" s="1"/>
  <c r="H20" i="17"/>
  <c r="I20" i="17" s="1"/>
  <c r="H21" i="17"/>
  <c r="I21" i="17" s="1"/>
  <c r="H22" i="17"/>
  <c r="I22" i="17" s="1"/>
</calcChain>
</file>

<file path=xl/sharedStrings.xml><?xml version="1.0" encoding="utf-8"?>
<sst xmlns="http://schemas.openxmlformats.org/spreadsheetml/2006/main" count="638" uniqueCount="123">
  <si>
    <t>MT</t>
  </si>
  <si>
    <t>GLX</t>
  </si>
  <si>
    <t>6MT</t>
  </si>
  <si>
    <t>CVT</t>
  </si>
  <si>
    <t>4WD</t>
  </si>
  <si>
    <t>Model</t>
  </si>
  <si>
    <t>Motor</t>
  </si>
  <si>
    <t>Oprema</t>
  </si>
  <si>
    <t>Kod</t>
  </si>
  <si>
    <t>Poseban porez (vrijednost + CO2)</t>
  </si>
  <si>
    <t>Ukupna cijena (za kupca) sa svim davanjima u HRK:</t>
  </si>
  <si>
    <t>metalik</t>
  </si>
  <si>
    <t>GL</t>
  </si>
  <si>
    <t>2WD</t>
  </si>
  <si>
    <t>GL+</t>
  </si>
  <si>
    <t>PANORAMA ROOF</t>
  </si>
  <si>
    <t>COMFORT</t>
  </si>
  <si>
    <t>PREMIUM</t>
  </si>
  <si>
    <t>ELEGANCE</t>
  </si>
  <si>
    <t>ELEGANCE+</t>
  </si>
  <si>
    <t>dvobojna</t>
  </si>
  <si>
    <t>GLX+</t>
  </si>
  <si>
    <t>GL AC</t>
  </si>
  <si>
    <t>GLX AAC</t>
  </si>
  <si>
    <t>dvobojni</t>
  </si>
  <si>
    <t>GL+ AC</t>
  </si>
  <si>
    <t>Pogon</t>
  </si>
  <si>
    <t>FE01</t>
  </si>
  <si>
    <t>FE02</t>
  </si>
  <si>
    <t>ACROSS</t>
  </si>
  <si>
    <t>2.5L PHEV</t>
  </si>
  <si>
    <t>IGNIS</t>
  </si>
  <si>
    <t>SWIFT</t>
  </si>
  <si>
    <t>VITARA</t>
  </si>
  <si>
    <t>SWACE</t>
  </si>
  <si>
    <t>E-CVT</t>
  </si>
  <si>
    <t>E-Four 4WD</t>
  </si>
  <si>
    <t>CO2 (WLTP)</t>
  </si>
  <si>
    <t>SPORT</t>
  </si>
  <si>
    <t>WF60</t>
  </si>
  <si>
    <t>-</t>
  </si>
  <si>
    <t>Electric range city (EAER city) = 98 km</t>
  </si>
  <si>
    <t>JIMNY N1</t>
  </si>
  <si>
    <t>1.5L</t>
  </si>
  <si>
    <t>5MT</t>
  </si>
  <si>
    <t>R42D</t>
  </si>
  <si>
    <t>R3WB</t>
  </si>
  <si>
    <t>R3WC</t>
  </si>
  <si>
    <t>R3WJ</t>
  </si>
  <si>
    <t>R3WD</t>
  </si>
  <si>
    <t>R3WE</t>
  </si>
  <si>
    <t>R3WK</t>
  </si>
  <si>
    <t>S-CROSS</t>
  </si>
  <si>
    <t xml:space="preserve">1.8L </t>
  </si>
  <si>
    <t>1.8L</t>
  </si>
  <si>
    <t>1.4L</t>
  </si>
  <si>
    <t>1.2L</t>
  </si>
  <si>
    <t>6AGS</t>
  </si>
  <si>
    <t>HYBRID 12V</t>
  </si>
  <si>
    <t>HYBRID 48V</t>
  </si>
  <si>
    <t>HYBRID</t>
  </si>
  <si>
    <t>HYBRID S1HEV</t>
  </si>
  <si>
    <t>Mjenjač</t>
  </si>
  <si>
    <t>AA61</t>
  </si>
  <si>
    <t>AA63</t>
  </si>
  <si>
    <t>AA62</t>
  </si>
  <si>
    <t>AA67</t>
  </si>
  <si>
    <t>AA69</t>
  </si>
  <si>
    <t>AA64</t>
  </si>
  <si>
    <t>AA65</t>
  </si>
  <si>
    <t>SE00 (jednobojni)</t>
  </si>
  <si>
    <t>CE03</t>
  </si>
  <si>
    <t>WF64</t>
  </si>
  <si>
    <t>WF65</t>
  </si>
  <si>
    <t>WF62</t>
  </si>
  <si>
    <t>WF69</t>
  </si>
  <si>
    <t>WF66</t>
  </si>
  <si>
    <t>WF67</t>
  </si>
  <si>
    <t>WF68</t>
  </si>
  <si>
    <t>2-tone</t>
  </si>
  <si>
    <t>metallic</t>
  </si>
  <si>
    <t>EUR</t>
  </si>
  <si>
    <t>Ukupna cijena (za kupca) sa svim davanjima u EUR:</t>
  </si>
  <si>
    <t>V4U8</t>
  </si>
  <si>
    <t>V4U9</t>
  </si>
  <si>
    <t>V5D1 (W/O BSM)</t>
  </si>
  <si>
    <t>V4UA</t>
  </si>
  <si>
    <t>V5D2 (W/O BSM)</t>
  </si>
  <si>
    <t>V4UD</t>
  </si>
  <si>
    <t>V4UB</t>
  </si>
  <si>
    <t>V5D3 (W/O BSM)</t>
  </si>
  <si>
    <t>V4UC</t>
  </si>
  <si>
    <t>V5D4 (W/O BSM)</t>
  </si>
  <si>
    <t>V4UE</t>
  </si>
  <si>
    <t>V5D5 (W/O BSM)</t>
  </si>
  <si>
    <t>V4U4</t>
  </si>
  <si>
    <t>V5CX (W/O BSM)</t>
  </si>
  <si>
    <t>V4U6</t>
  </si>
  <si>
    <t>V5CZ (W/O BSM)</t>
  </si>
  <si>
    <t>V4U5</t>
  </si>
  <si>
    <t>V5CY (W/O BSM)</t>
  </si>
  <si>
    <t>V4U7</t>
  </si>
  <si>
    <t>V5D0 (W/O BSM)</t>
  </si>
  <si>
    <t>R4F9 (W/O BSM)</t>
  </si>
  <si>
    <t>R4FA (W/O BSM)</t>
  </si>
  <si>
    <t>R4FD (W/O BSM)</t>
  </si>
  <si>
    <t>R4FB (W/O BSM)</t>
  </si>
  <si>
    <t>R4FC (W/O BSM)</t>
  </si>
  <si>
    <t>R4FE (W/O BSM)</t>
  </si>
  <si>
    <t>R4D4</t>
  </si>
  <si>
    <t>R4LR (W/O BSM)</t>
  </si>
  <si>
    <t>R4D6</t>
  </si>
  <si>
    <t>R4LT (W/O BSM)</t>
  </si>
  <si>
    <t>R4D9</t>
  </si>
  <si>
    <t>R4LW (W/O BSM)</t>
  </si>
  <si>
    <t>R4DC</t>
  </si>
  <si>
    <t>R4LZ (W/O BSM)</t>
  </si>
  <si>
    <t>R4DE</t>
  </si>
  <si>
    <t>R4M1 (W/O BSM)</t>
  </si>
  <si>
    <t>R4DH</t>
  </si>
  <si>
    <t>R4M4 (W/O BSM)</t>
  </si>
  <si>
    <t>Maloprodajna cijena sa PDV-om u HRK</t>
  </si>
  <si>
    <t>Maloprodajna cijena sa PDV-om u EUR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</si>
</sst>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-* #,##0_-;\-* #,##0_-;_-* &quot;-&quot;_-;_-@_-"/>
    <numFmt numFmtId="164" formatCode="_-* #,##0.00\ _F_t_-;\-* #,##0.00\ _F_t_-;_-* &quot;-&quot;??\ _F_t_-;_-@_-"/>
    <numFmt numFmtId="165" formatCode="_-* #,##0\ _F_t_-;\-* #,##0\ _F_t_-;_-* &quot;-&quot;\ _F_t_-;_-@_-"/>
  </numFmts>
  <fonts count="17"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name val="Arial"/>
      <family val="2"/>
    </font>
    <font>
      <sz val="12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"/>
    </font>
    <font>
      <sz val="10"/>
      <name val="Arial"/>
      <family val="2"/>
      <charset val="238"/>
    </font>
    <font>
      <sz val="10"/>
      <color theme="1"/>
      <name val="Arial"/>
      <family val="2"/>
    </font>
    <font>
      <sz val="11"/>
      <name val="ＭＳ Ｐゴシック"/>
      <family val="3"/>
      <charset val="128"/>
    </font>
    <font>
      <i/>
      <sz val="11"/>
      <color rgb="FF7F7F7F"/>
      <name val="Calibri"/>
      <family val="2"/>
      <charset val="238"/>
      <scheme val="minor"/>
    </font>
    <font>
      <sz val="9"/>
      <color rgb="FF000000"/>
      <name val="Arial"/>
      <family val="2"/>
      <charset val="1"/>
    </font>
    <font>
      <sz val="10"/>
      <color theme="0"/>
      <name val="Arial"/>
      <family val="2"/>
    </font>
    <font>
      <sz val="9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medium">
        <color indexed="64"/>
      </right>
      <top/>
      <bottom style="double">
        <color auto="1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auto="1"/>
      </bottom>
      <diagonal/>
    </border>
  </borders>
  <cellStyleXfs count="22">
    <xf numFmtId="0" fontId="0" fillId="0" borderId="0"/>
    <xf numFmtId="0" fontId="7" fillId="0" borderId="0"/>
    <xf numFmtId="0" fontId="6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3" fillId="0" borderId="0"/>
    <xf numFmtId="0" fontId="7" fillId="0" borderId="0"/>
    <xf numFmtId="0" fontId="10" fillId="0" borderId="0"/>
    <xf numFmtId="0" fontId="2" fillId="0" borderId="0"/>
    <xf numFmtId="0" fontId="12" fillId="0" borderId="0"/>
    <xf numFmtId="41" fontId="10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3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0" fillId="0" borderId="0" applyFont="0" applyFill="0" applyBorder="0" applyAlignment="0" applyProtection="0"/>
    <xf numFmtId="0" fontId="1" fillId="0" borderId="0"/>
  </cellStyleXfs>
  <cellXfs count="138">
    <xf numFmtId="0" fontId="0" fillId="0" borderId="0" xfId="0"/>
    <xf numFmtId="3" fontId="5" fillId="0" borderId="0" xfId="0" applyNumberFormat="1" applyFont="1" applyProtection="1">
      <protection locked="0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wrapText="1"/>
      <protection locked="0"/>
    </xf>
    <xf numFmtId="3" fontId="5" fillId="0" borderId="0" xfId="0" applyNumberFormat="1" applyFont="1" applyAlignment="1" applyProtection="1">
      <alignment horizontal="righ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4" fontId="0" fillId="0" borderId="0" xfId="0" applyNumberFormat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10" xfId="0" applyBorder="1" applyAlignment="1" applyProtection="1">
      <alignment horizontal="left"/>
      <protection locked="0"/>
    </xf>
    <xf numFmtId="0" fontId="0" fillId="0" borderId="11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4" fontId="0" fillId="0" borderId="0" xfId="0" applyNumberFormat="1" applyAlignment="1">
      <alignment horizontal="right" vertical="center"/>
    </xf>
    <xf numFmtId="4" fontId="0" fillId="0" borderId="2" xfId="0" applyNumberFormat="1" applyBorder="1" applyAlignment="1">
      <alignment horizontal="right" vertical="center"/>
    </xf>
    <xf numFmtId="4" fontId="0" fillId="0" borderId="1" xfId="0" applyNumberFormat="1" applyBorder="1" applyAlignment="1">
      <alignment horizontal="right" vertical="center"/>
    </xf>
    <xf numFmtId="4" fontId="5" fillId="0" borderId="0" xfId="0" applyNumberFormat="1" applyFont="1" applyProtection="1">
      <protection locked="0"/>
    </xf>
    <xf numFmtId="9" fontId="5" fillId="0" borderId="0" xfId="0" applyNumberFormat="1" applyFont="1" applyProtection="1">
      <protection locked="0"/>
    </xf>
    <xf numFmtId="3" fontId="7" fillId="0" borderId="0" xfId="5" applyNumberFormat="1" applyFont="1" applyAlignment="1">
      <alignment horizontal="right" vertical="center"/>
    </xf>
    <xf numFmtId="0" fontId="8" fillId="0" borderId="2" xfId="0" applyFont="1" applyBorder="1" applyAlignment="1" applyProtection="1">
      <alignment horizontal="left"/>
      <protection locked="0"/>
    </xf>
    <xf numFmtId="4" fontId="7" fillId="0" borderId="0" xfId="0" applyNumberFormat="1" applyFont="1"/>
    <xf numFmtId="0" fontId="8" fillId="0" borderId="8" xfId="0" applyFont="1" applyBorder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1" xfId="0" applyBorder="1" applyAlignment="1" applyProtection="1">
      <alignment wrapText="1"/>
      <protection locked="0"/>
    </xf>
    <xf numFmtId="3" fontId="0" fillId="0" borderId="11" xfId="0" applyNumberForma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8" fillId="0" borderId="12" xfId="0" applyFont="1" applyBorder="1" applyAlignment="1" applyProtection="1">
      <alignment horizontal="center" wrapText="1"/>
      <protection locked="0"/>
    </xf>
    <xf numFmtId="4" fontId="9" fillId="0" borderId="11" xfId="0" applyNumberFormat="1" applyFont="1" applyBorder="1"/>
    <xf numFmtId="4" fontId="9" fillId="0" borderId="2" xfId="0" applyNumberFormat="1" applyFont="1" applyBorder="1"/>
    <xf numFmtId="4" fontId="9" fillId="0" borderId="1" xfId="0" applyNumberFormat="1" applyFont="1" applyBorder="1"/>
    <xf numFmtId="4" fontId="9" fillId="0" borderId="0" xfId="0" applyNumberFormat="1" applyFont="1"/>
    <xf numFmtId="4" fontId="9" fillId="0" borderId="4" xfId="0" applyNumberFormat="1" applyFont="1" applyBorder="1"/>
    <xf numFmtId="4" fontId="9" fillId="0" borderId="14" xfId="0" applyNumberFormat="1" applyFont="1" applyBorder="1"/>
    <xf numFmtId="4" fontId="9" fillId="0" borderId="6" xfId="0" applyNumberFormat="1" applyFont="1" applyBorder="1"/>
    <xf numFmtId="4" fontId="9" fillId="0" borderId="12" xfId="0" applyNumberFormat="1" applyFont="1" applyBorder="1"/>
    <xf numFmtId="0" fontId="5" fillId="0" borderId="0" xfId="0" applyFont="1" applyAlignment="1" applyProtection="1">
      <alignment horizontal="center"/>
      <protection locked="0"/>
    </xf>
    <xf numFmtId="4" fontId="9" fillId="0" borderId="8" xfId="0" applyNumberFormat="1" applyFont="1" applyBorder="1"/>
    <xf numFmtId="4" fontId="9" fillId="0" borderId="9" xfId="0" applyNumberFormat="1" applyFont="1" applyBorder="1"/>
    <xf numFmtId="4" fontId="11" fillId="0" borderId="2" xfId="0" applyNumberFormat="1" applyFont="1" applyBorder="1"/>
    <xf numFmtId="4" fontId="11" fillId="0" borderId="6" xfId="0" applyNumberFormat="1" applyFont="1" applyBorder="1"/>
    <xf numFmtId="4" fontId="11" fillId="0" borderId="0" xfId="0" applyNumberFormat="1" applyFont="1" applyAlignment="1">
      <alignment horizontal="right" vertical="center"/>
    </xf>
    <xf numFmtId="3" fontId="0" fillId="0" borderId="0" xfId="0" applyNumberFormat="1" applyAlignment="1" applyProtection="1">
      <alignment horizontal="center" vertical="center"/>
      <protection locked="0"/>
    </xf>
    <xf numFmtId="0" fontId="0" fillId="0" borderId="10" xfId="0" applyBorder="1" applyProtection="1">
      <protection locked="0"/>
    </xf>
    <xf numFmtId="16" fontId="0" fillId="0" borderId="11" xfId="0" quotePrefix="1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13" xfId="0" applyBorder="1" applyProtection="1">
      <protection locked="0"/>
    </xf>
    <xf numFmtId="16" fontId="0" fillId="0" borderId="0" xfId="0" quotePrefix="1" applyNumberFormat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4" fontId="0" fillId="0" borderId="11" xfId="0" applyNumberFormat="1" applyBorder="1" applyAlignment="1">
      <alignment horizontal="right" vertical="center"/>
    </xf>
    <xf numFmtId="4" fontId="0" fillId="0" borderId="8" xfId="0" applyNumberFormat="1" applyBorder="1" applyAlignment="1">
      <alignment horizontal="right" vertical="center"/>
    </xf>
    <xf numFmtId="4" fontId="11" fillId="0" borderId="8" xfId="0" applyNumberFormat="1" applyFont="1" applyBorder="1" applyAlignment="1">
      <alignment horizontal="right" vertical="center"/>
    </xf>
    <xf numFmtId="4" fontId="11" fillId="0" borderId="8" xfId="0" applyNumberFormat="1" applyFont="1" applyBorder="1"/>
    <xf numFmtId="4" fontId="9" fillId="0" borderId="11" xfId="0" applyNumberFormat="1" applyFont="1" applyBorder="1" applyAlignment="1">
      <alignment horizontal="right"/>
    </xf>
    <xf numFmtId="16" fontId="0" fillId="0" borderId="8" xfId="0" quotePrefix="1" applyNumberFormat="1" applyBorder="1" applyProtection="1">
      <protection locked="0"/>
    </xf>
    <xf numFmtId="0" fontId="0" fillId="0" borderId="8" xfId="0" applyBorder="1" applyAlignment="1" applyProtection="1">
      <alignment wrapText="1"/>
      <protection locked="0"/>
    </xf>
    <xf numFmtId="4" fontId="9" fillId="0" borderId="11" xfId="0" applyNumberFormat="1" applyFont="1" applyBorder="1" applyAlignment="1">
      <alignment horizontal="right" vertical="center"/>
    </xf>
    <xf numFmtId="4" fontId="9" fillId="0" borderId="8" xfId="0" applyNumberFormat="1" applyFont="1" applyBorder="1" applyAlignment="1">
      <alignment horizontal="right" vertical="center"/>
    </xf>
    <xf numFmtId="0" fontId="0" fillId="0" borderId="10" xfId="0" applyBorder="1" applyAlignment="1" applyProtection="1">
      <alignment vertical="top"/>
      <protection locked="0"/>
    </xf>
    <xf numFmtId="16" fontId="0" fillId="0" borderId="11" xfId="0" quotePrefix="1" applyNumberFormat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5" xfId="0" applyBorder="1" applyAlignment="1" applyProtection="1">
      <alignment horizontal="left"/>
      <protection locked="0"/>
    </xf>
    <xf numFmtId="0" fontId="0" fillId="0" borderId="16" xfId="0" applyBorder="1" applyAlignment="1" applyProtection="1">
      <alignment horizontal="left"/>
      <protection locked="0"/>
    </xf>
    <xf numFmtId="4" fontId="0" fillId="0" borderId="16" xfId="0" applyNumberFormat="1" applyBorder="1" applyAlignment="1">
      <alignment horizontal="right" vertical="center"/>
    </xf>
    <xf numFmtId="4" fontId="9" fillId="0" borderId="16" xfId="0" applyNumberFormat="1" applyFont="1" applyBorder="1"/>
    <xf numFmtId="4" fontId="9" fillId="0" borderId="17" xfId="0" applyNumberFormat="1" applyFont="1" applyBorder="1"/>
    <xf numFmtId="0" fontId="8" fillId="0" borderId="0" xfId="0" applyFont="1" applyAlignment="1" applyProtection="1">
      <alignment horizontal="left"/>
      <protection locked="0"/>
    </xf>
    <xf numFmtId="4" fontId="14" fillId="0" borderId="11" xfId="4" applyNumberFormat="1" applyFont="1" applyBorder="1" applyAlignment="1">
      <alignment vertical="center"/>
    </xf>
    <xf numFmtId="4" fontId="14" fillId="0" borderId="2" xfId="4" applyNumberFormat="1" applyFont="1" applyBorder="1" applyAlignment="1">
      <alignment vertical="center"/>
    </xf>
    <xf numFmtId="4" fontId="14" fillId="0" borderId="1" xfId="4" applyNumberFormat="1" applyFont="1" applyBorder="1" applyAlignment="1">
      <alignment vertical="center"/>
    </xf>
    <xf numFmtId="4" fontId="14" fillId="0" borderId="0" xfId="4" applyNumberFormat="1" applyFont="1" applyAlignment="1">
      <alignment vertical="center"/>
    </xf>
    <xf numFmtId="0" fontId="8" fillId="0" borderId="11" xfId="0" applyFont="1" applyBorder="1" applyAlignment="1" applyProtection="1">
      <alignment horizontal="center" wrapText="1"/>
      <protection locked="0"/>
    </xf>
    <xf numFmtId="4" fontId="9" fillId="0" borderId="18" xfId="0" applyNumberFormat="1" applyFont="1" applyBorder="1"/>
    <xf numFmtId="4" fontId="9" fillId="0" borderId="14" xfId="0" applyNumberFormat="1" applyFont="1" applyBorder="1" applyAlignment="1">
      <alignment horizontal="right"/>
    </xf>
    <xf numFmtId="4" fontId="9" fillId="0" borderId="12" xfId="0" applyNumberFormat="1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3" fontId="7" fillId="0" borderId="11" xfId="5" applyNumberFormat="1" applyFont="1" applyBorder="1" applyAlignment="1">
      <alignment horizontal="center" vertical="center"/>
    </xf>
    <xf numFmtId="3" fontId="7" fillId="0" borderId="0" xfId="5" applyNumberFormat="1" applyFont="1" applyAlignment="1">
      <alignment horizontal="center" vertical="center"/>
    </xf>
    <xf numFmtId="0" fontId="0" fillId="0" borderId="19" xfId="0" applyBorder="1" applyAlignment="1" applyProtection="1">
      <alignment horizontal="left"/>
      <protection locked="0"/>
    </xf>
    <xf numFmtId="0" fontId="0" fillId="0" borderId="20" xfId="0" applyBorder="1" applyAlignment="1" applyProtection="1">
      <alignment horizontal="left"/>
      <protection locked="0"/>
    </xf>
    <xf numFmtId="4" fontId="0" fillId="0" borderId="19" xfId="0" applyNumberFormat="1" applyBorder="1" applyAlignment="1">
      <alignment horizontal="right" vertical="center"/>
    </xf>
    <xf numFmtId="4" fontId="14" fillId="0" borderId="19" xfId="4" applyNumberFormat="1" applyFont="1" applyBorder="1" applyAlignment="1">
      <alignment vertical="center"/>
    </xf>
    <xf numFmtId="4" fontId="14" fillId="0" borderId="8" xfId="4" applyNumberFormat="1" applyFont="1" applyBorder="1" applyAlignment="1">
      <alignment vertical="center"/>
    </xf>
    <xf numFmtId="4" fontId="0" fillId="0" borderId="11" xfId="0" applyNumberFormat="1" applyBorder="1" applyAlignment="1" applyProtection="1">
      <alignment horizontal="right" vertical="center"/>
      <protection locked="0"/>
    </xf>
    <xf numFmtId="4" fontId="0" fillId="0" borderId="2" xfId="0" applyNumberFormat="1" applyBorder="1" applyAlignment="1" applyProtection="1">
      <alignment horizontal="right" vertical="center"/>
      <protection locked="0"/>
    </xf>
    <xf numFmtId="4" fontId="0" fillId="0" borderId="1" xfId="0" applyNumberFormat="1" applyBorder="1" applyAlignment="1" applyProtection="1">
      <alignment horizontal="right" vertical="center"/>
      <protection locked="0"/>
    </xf>
    <xf numFmtId="4" fontId="0" fillId="0" borderId="8" xfId="0" applyNumberFormat="1" applyBorder="1" applyAlignment="1" applyProtection="1">
      <alignment horizontal="right" vertical="center"/>
      <protection locked="0"/>
    </xf>
    <xf numFmtId="3" fontId="7" fillId="0" borderId="1" xfId="5" applyNumberFormat="1" applyFont="1" applyBorder="1" applyAlignment="1">
      <alignment horizontal="center" vertical="center"/>
    </xf>
    <xf numFmtId="3" fontId="7" fillId="0" borderId="2" xfId="5" applyNumberFormat="1" applyFont="1" applyBorder="1" applyAlignment="1">
      <alignment horizontal="center" vertical="center"/>
    </xf>
    <xf numFmtId="3" fontId="7" fillId="0" borderId="19" xfId="5" applyNumberFormat="1" applyFont="1" applyBorder="1" applyAlignment="1">
      <alignment horizontal="center" vertical="center"/>
    </xf>
    <xf numFmtId="3" fontId="7" fillId="0" borderId="8" xfId="5" applyNumberFormat="1" applyFont="1" applyBorder="1" applyAlignment="1">
      <alignment horizontal="center" vertical="center"/>
    </xf>
    <xf numFmtId="3" fontId="7" fillId="0" borderId="0" xfId="5" applyNumberFormat="1" applyFont="1" applyAlignment="1">
      <alignment horizontal="center" vertical="center"/>
    </xf>
    <xf numFmtId="3" fontId="7" fillId="0" borderId="11" xfId="5" applyNumberFormat="1" applyFont="1" applyBorder="1" applyAlignment="1">
      <alignment horizontal="center" vertical="center"/>
    </xf>
    <xf numFmtId="3" fontId="7" fillId="0" borderId="16" xfId="5" applyNumberFormat="1" applyFont="1" applyBorder="1" applyAlignment="1">
      <alignment horizontal="center" vertical="center"/>
    </xf>
    <xf numFmtId="3" fontId="0" fillId="0" borderId="11" xfId="0" applyNumberFormat="1" applyBorder="1" applyAlignment="1" applyProtection="1">
      <alignment horizontal="center" vertical="center"/>
      <protection locked="0"/>
    </xf>
    <xf numFmtId="3" fontId="0" fillId="0" borderId="8" xfId="0" applyNumberFormat="1" applyBorder="1" applyAlignment="1" applyProtection="1">
      <alignment horizontal="center" vertical="center"/>
      <protection locked="0"/>
    </xf>
    <xf numFmtId="3" fontId="0" fillId="0" borderId="2" xfId="0" applyNumberFormat="1" applyBorder="1" applyAlignment="1" applyProtection="1">
      <alignment horizontal="center" vertical="center"/>
      <protection locked="0"/>
    </xf>
    <xf numFmtId="3" fontId="0" fillId="0" borderId="0" xfId="0" applyNumberFormat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4" xfId="0" applyNumberFormat="1" applyBorder="1" applyAlignment="1" applyProtection="1">
      <alignment horizontal="right" vertical="center"/>
      <protection locked="0"/>
    </xf>
    <xf numFmtId="4" fontId="0" fillId="0" borderId="9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vertical="center"/>
      <protection locked="0"/>
    </xf>
    <xf numFmtId="4" fontId="0" fillId="0" borderId="8" xfId="0" applyNumberFormat="1" applyBorder="1" applyAlignment="1" applyProtection="1">
      <alignment vertical="center"/>
      <protection locked="0"/>
    </xf>
    <xf numFmtId="4" fontId="0" fillId="0" borderId="0" xfId="0" applyNumberFormat="1" applyAlignment="1" applyProtection="1">
      <alignment horizontal="right" vertical="center"/>
      <protection locked="0"/>
    </xf>
    <xf numFmtId="0" fontId="15" fillId="0" borderId="11" xfId="0" applyFont="1" applyBorder="1" applyAlignment="1" applyProtection="1">
      <alignment horizontal="center" wrapText="1"/>
      <protection locked="0"/>
    </xf>
    <xf numFmtId="4" fontId="15" fillId="0" borderId="12" xfId="0" applyNumberFormat="1" applyFont="1" applyBorder="1"/>
    <xf numFmtId="4" fontId="15" fillId="0" borderId="14" xfId="0" applyNumberFormat="1" applyFont="1" applyBorder="1"/>
    <xf numFmtId="4" fontId="15" fillId="0" borderId="6" xfId="0" applyNumberFormat="1" applyFont="1" applyBorder="1"/>
    <xf numFmtId="4" fontId="15" fillId="0" borderId="4" xfId="0" applyNumberFormat="1" applyFont="1" applyBorder="1"/>
    <xf numFmtId="4" fontId="15" fillId="0" borderId="17" xfId="0" applyNumberFormat="1" applyFont="1" applyBorder="1"/>
    <xf numFmtId="4" fontId="15" fillId="0" borderId="9" xfId="0" applyNumberFormat="1" applyFont="1" applyBorder="1"/>
    <xf numFmtId="4" fontId="15" fillId="0" borderId="0" xfId="0" applyNumberFormat="1" applyFont="1"/>
    <xf numFmtId="4" fontId="15" fillId="0" borderId="12" xfId="0" applyNumberFormat="1" applyFont="1" applyBorder="1" applyAlignment="1">
      <alignment horizontal="right"/>
    </xf>
    <xf numFmtId="3" fontId="16" fillId="0" borderId="0" xfId="0" applyNumberFormat="1" applyFont="1" applyProtection="1">
      <protection locked="0"/>
    </xf>
    <xf numFmtId="4" fontId="16" fillId="0" borderId="12" xfId="4" applyNumberFormat="1" applyFont="1" applyBorder="1" applyAlignment="1">
      <alignment vertical="center"/>
    </xf>
    <xf numFmtId="4" fontId="16" fillId="0" borderId="14" xfId="4" applyNumberFormat="1" applyFont="1" applyBorder="1" applyAlignment="1">
      <alignment vertical="center"/>
    </xf>
    <xf numFmtId="4" fontId="16" fillId="0" borderId="4" xfId="4" applyNumberFormat="1" applyFont="1" applyBorder="1" applyAlignment="1">
      <alignment vertical="center"/>
    </xf>
    <xf numFmtId="4" fontId="16" fillId="0" borderId="6" xfId="4" applyNumberFormat="1" applyFont="1" applyBorder="1" applyAlignment="1">
      <alignment vertical="center"/>
    </xf>
    <xf numFmtId="4" fontId="16" fillId="0" borderId="18" xfId="4" applyNumberFormat="1" applyFont="1" applyBorder="1" applyAlignment="1">
      <alignment vertical="center"/>
    </xf>
    <xf numFmtId="4" fontId="16" fillId="0" borderId="9" xfId="4" applyNumberFormat="1" applyFont="1" applyBorder="1" applyAlignment="1">
      <alignment vertical="center"/>
    </xf>
    <xf numFmtId="4" fontId="16" fillId="0" borderId="11" xfId="4" applyNumberFormat="1" applyFont="1" applyBorder="1" applyAlignment="1">
      <alignment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9" xfId="0" applyNumberFormat="1" applyFont="1" applyBorder="1" applyAlignment="1">
      <alignment horizontal="right" vertical="center"/>
    </xf>
    <xf numFmtId="0" fontId="16" fillId="0" borderId="0" xfId="0" applyFont="1" applyProtection="1">
      <protection locked="0"/>
    </xf>
    <xf numFmtId="4" fontId="15" fillId="0" borderId="12" xfId="0" applyNumberFormat="1" applyFont="1" applyBorder="1" applyAlignment="1" applyProtection="1">
      <alignment horizontal="right" vertical="center"/>
      <protection locked="0"/>
    </xf>
    <xf numFmtId="4" fontId="15" fillId="0" borderId="6" xfId="0" applyNumberFormat="1" applyFont="1" applyBorder="1" applyAlignment="1" applyProtection="1">
      <alignment horizontal="right" vertical="center"/>
      <protection locked="0"/>
    </xf>
    <xf numFmtId="4" fontId="15" fillId="0" borderId="14" xfId="0" applyNumberFormat="1" applyFont="1" applyBorder="1" applyAlignment="1" applyProtection="1">
      <alignment horizontal="right" vertical="center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</cellXfs>
  <cellStyles count="22">
    <cellStyle name="Comma [0] 3 2" xfId="19" xr:uid="{00000000-0005-0000-0000-000000000000}"/>
    <cellStyle name="Comma 4 2" xfId="17" xr:uid="{00000000-0005-0000-0000-000001000000}"/>
    <cellStyle name="Explanatory Text 2" xfId="11" xr:uid="{00000000-0005-0000-0000-000002000000}"/>
    <cellStyle name="Explanatory Text 3" xfId="16" xr:uid="{00000000-0005-0000-0000-000003000000}"/>
    <cellStyle name="Ezres [0] 2" xfId="12" xr:uid="{00000000-0005-0000-0000-000004000000}"/>
    <cellStyle name="Ezres [0] 4" xfId="20" xr:uid="{00000000-0005-0000-0000-000005000000}"/>
    <cellStyle name="Normal 11" xfId="9" xr:uid="{00000000-0005-0000-0000-000007000000}"/>
    <cellStyle name="Normal 2" xfId="8" xr:uid="{00000000-0005-0000-0000-000008000000}"/>
    <cellStyle name="Normál 2" xfId="4" xr:uid="{00000000-0005-0000-0000-000009000000}"/>
    <cellStyle name="Normál 2 3" xfId="6" xr:uid="{00000000-0005-0000-0000-00000A000000}"/>
    <cellStyle name="Normal 3" xfId="5" xr:uid="{00000000-0005-0000-0000-00000B000000}"/>
    <cellStyle name="Normal 3 2" xfId="7" xr:uid="{00000000-0005-0000-0000-00000C000000}"/>
    <cellStyle name="Normal 3 2 2" xfId="21" xr:uid="{00000000-0005-0000-0000-00000D000000}"/>
    <cellStyle name="normal 4" xfId="3" xr:uid="{00000000-0005-0000-0000-00000E000000}"/>
    <cellStyle name="Normal 5" xfId="10" xr:uid="{00000000-0005-0000-0000-00000F000000}"/>
    <cellStyle name="Normal 6" xfId="13" xr:uid="{00000000-0005-0000-0000-000010000000}"/>
    <cellStyle name="Normal 7" xfId="14" xr:uid="{00000000-0005-0000-0000-000011000000}"/>
    <cellStyle name="Normal 8" xfId="15" xr:uid="{00000000-0005-0000-0000-000012000000}"/>
    <cellStyle name="Normál_Ringi_2012_8_ List price change in Slovakia" xfId="1" xr:uid="{00000000-0005-0000-0000-000013000000}"/>
    <cellStyle name="Normalno" xfId="0" builtinId="0"/>
    <cellStyle name="Percent 2 2" xfId="18" xr:uid="{00000000-0005-0000-0000-000014000000}"/>
    <cellStyle name="標準_2000prod" xfId="2" xr:uid="{00000000-0005-0000-0000-000015000000}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C-5CC6-11CF-8D67-00AA00BDCE1D}" ax:persistence="persistStream" r:id="rId1"/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0</xdr:col>
          <xdr:colOff>914400</xdr:colOff>
          <xdr:row>0</xdr:row>
          <xdr:rowOff>228600</xdr:rowOff>
        </xdr:to>
        <xdr:sp macro="" textlink="">
          <xdr:nvSpPr>
            <xdr:cNvPr id="28673" name="Control 1" hidden="1">
              <a:extLst>
                <a:ext uri="{63B3BB69-23CF-44E3-9099-C40C66FF867C}">
                  <a14:compatExt spid="_x0000_s28673"/>
                </a:ext>
                <a:ext uri="{FF2B5EF4-FFF2-40B4-BE49-F238E27FC236}">
                  <a16:creationId xmlns:a16="http://schemas.microsoft.com/office/drawing/2014/main" id="{00000000-0008-0000-0000-000001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0</xdr:row>
          <xdr:rowOff>0</xdr:rowOff>
        </xdr:from>
        <xdr:to>
          <xdr:col>1</xdr:col>
          <xdr:colOff>914400</xdr:colOff>
          <xdr:row>0</xdr:row>
          <xdr:rowOff>228600</xdr:rowOff>
        </xdr:to>
        <xdr:sp macro="" textlink="">
          <xdr:nvSpPr>
            <xdr:cNvPr id="28674" name="Control 2" hidden="1">
              <a:extLst>
                <a:ext uri="{63B3BB69-23CF-44E3-9099-C40C66FF867C}">
                  <a14:compatExt spid="_x0000_s28674"/>
                </a:ext>
                <a:ext uri="{FF2B5EF4-FFF2-40B4-BE49-F238E27FC236}">
                  <a16:creationId xmlns:a16="http://schemas.microsoft.com/office/drawing/2014/main" id="{00000000-0008-0000-0000-0000027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T179"/>
  <sheetViews>
    <sheetView tabSelected="1" zoomScaleNormal="100" zoomScaleSheetLayoutView="81" workbookViewId="0"/>
  </sheetViews>
  <sheetFormatPr defaultColWidth="8.85546875" defaultRowHeight="12"/>
  <cols>
    <col min="1" max="2" width="16.7109375" style="2" bestFit="1" customWidth="1"/>
    <col min="3" max="3" width="9.5703125" style="2" customWidth="1"/>
    <col min="4" max="4" width="15.140625" style="2" bestFit="1" customWidth="1"/>
    <col min="5" max="5" width="11.28515625" style="2" bestFit="1" customWidth="1"/>
    <col min="6" max="6" width="23.28515625" style="2" bestFit="1" customWidth="1"/>
    <col min="7" max="7" width="10.42578125" style="5" customWidth="1"/>
    <col min="8" max="9" width="21.140625" style="2" customWidth="1"/>
    <col min="10" max="10" width="16.140625" style="133" hidden="1" customWidth="1"/>
    <col min="11" max="12" width="26.5703125" style="2" hidden="1" customWidth="1"/>
    <col min="13" max="13" width="37.7109375" style="2" bestFit="1" customWidth="1"/>
    <col min="14" max="17" width="0" style="2" hidden="1" customWidth="1"/>
    <col min="18" max="18" width="8.85546875" style="2"/>
    <col min="19" max="20" width="9.85546875" style="22" bestFit="1" customWidth="1"/>
    <col min="21" max="16384" width="8.85546875" style="2"/>
  </cols>
  <sheetData>
    <row r="1" spans="1:17" ht="26.25" thickBot="1">
      <c r="A1" s="28" t="s">
        <v>5</v>
      </c>
      <c r="B1" s="29" t="s">
        <v>6</v>
      </c>
      <c r="C1" s="29" t="s">
        <v>62</v>
      </c>
      <c r="D1" s="29" t="s">
        <v>7</v>
      </c>
      <c r="E1" s="29" t="s">
        <v>26</v>
      </c>
      <c r="F1" s="29" t="s">
        <v>8</v>
      </c>
      <c r="G1" s="30" t="s">
        <v>37</v>
      </c>
      <c r="H1" s="31" t="s">
        <v>121</v>
      </c>
      <c r="I1" s="31" t="s">
        <v>122</v>
      </c>
      <c r="J1" s="114" t="s">
        <v>9</v>
      </c>
      <c r="K1" s="80" t="s">
        <v>10</v>
      </c>
      <c r="L1" s="32" t="s">
        <v>82</v>
      </c>
      <c r="M1" s="4"/>
      <c r="N1" s="2" t="s">
        <v>80</v>
      </c>
      <c r="O1" s="2" t="s">
        <v>81</v>
      </c>
      <c r="P1" s="2" t="s">
        <v>79</v>
      </c>
      <c r="Q1" s="2" t="s">
        <v>81</v>
      </c>
    </row>
    <row r="2" spans="1:17" ht="12.75" customHeight="1">
      <c r="A2" s="16" t="s">
        <v>31</v>
      </c>
      <c r="B2" s="17" t="s">
        <v>56</v>
      </c>
      <c r="C2" s="17" t="s">
        <v>0</v>
      </c>
      <c r="D2" s="17" t="s">
        <v>22</v>
      </c>
      <c r="E2" s="17" t="s">
        <v>13</v>
      </c>
      <c r="F2" s="17" t="s">
        <v>63</v>
      </c>
      <c r="G2" s="101">
        <v>110</v>
      </c>
      <c r="H2" s="57">
        <f>K2-J2</f>
        <v>105413.32</v>
      </c>
      <c r="I2" s="57">
        <f>H2/7.5345</f>
        <v>13990.751874709669</v>
      </c>
      <c r="J2" s="115">
        <v>700</v>
      </c>
      <c r="K2" s="33">
        <v>106113.32</v>
      </c>
      <c r="L2" s="40">
        <f>K2/7.5345</f>
        <v>14083.657840599908</v>
      </c>
      <c r="M2" s="41"/>
    </row>
    <row r="3" spans="1:17" ht="12.75" customHeight="1">
      <c r="A3" s="10"/>
      <c r="B3" s="11" t="s">
        <v>58</v>
      </c>
      <c r="C3" s="11"/>
      <c r="D3" s="11"/>
      <c r="E3" s="11"/>
      <c r="F3" s="11" t="s">
        <v>11</v>
      </c>
      <c r="G3" s="100"/>
      <c r="H3" s="19">
        <f t="shared" ref="H3:H22" si="0">K3-J3</f>
        <v>107720.21</v>
      </c>
      <c r="I3" s="19">
        <f t="shared" ref="I3:I66" si="1">H3/7.5345</f>
        <v>14296.928794213285</v>
      </c>
      <c r="J3" s="116">
        <v>700</v>
      </c>
      <c r="K3" s="36">
        <v>108420.21</v>
      </c>
      <c r="L3" s="38">
        <f t="shared" ref="L3:L22" si="2">K3/7.5345</f>
        <v>14389.834760103524</v>
      </c>
      <c r="N3" s="22">
        <f>K3-K2</f>
        <v>2306.8899999999994</v>
      </c>
      <c r="O3" s="22">
        <f>N3/7.5345</f>
        <v>306.1769195036166</v>
      </c>
    </row>
    <row r="4" spans="1:17" ht="12.75" customHeight="1">
      <c r="A4" s="8"/>
      <c r="B4" s="9"/>
      <c r="C4" s="9"/>
      <c r="D4" s="9"/>
      <c r="E4" s="9"/>
      <c r="F4" s="9" t="s">
        <v>24</v>
      </c>
      <c r="G4" s="97"/>
      <c r="H4" s="46">
        <f t="shared" si="0"/>
        <v>110026.48</v>
      </c>
      <c r="I4" s="46">
        <f t="shared" si="1"/>
        <v>14603.023425575684</v>
      </c>
      <c r="J4" s="117">
        <v>700</v>
      </c>
      <c r="K4" s="44">
        <v>110726.48</v>
      </c>
      <c r="L4" s="45">
        <f t="shared" si="2"/>
        <v>14695.929391465923</v>
      </c>
      <c r="M4" s="22"/>
      <c r="P4" s="22">
        <f>K4-K2</f>
        <v>4613.1599999999889</v>
      </c>
      <c r="Q4" s="22">
        <f>P4/7.5345</f>
        <v>612.27155086601488</v>
      </c>
    </row>
    <row r="5" spans="1:17" ht="12.75" customHeight="1">
      <c r="A5" s="6" t="s">
        <v>31</v>
      </c>
      <c r="B5" s="7" t="s">
        <v>56</v>
      </c>
      <c r="C5" s="7" t="s">
        <v>0</v>
      </c>
      <c r="D5" s="7" t="s">
        <v>25</v>
      </c>
      <c r="E5" s="7" t="s">
        <v>13</v>
      </c>
      <c r="F5" s="7" t="s">
        <v>64</v>
      </c>
      <c r="G5" s="96">
        <v>112</v>
      </c>
      <c r="H5" s="21">
        <f t="shared" si="0"/>
        <v>116747.94</v>
      </c>
      <c r="I5" s="21">
        <f t="shared" si="1"/>
        <v>15495.114473422256</v>
      </c>
      <c r="J5" s="118">
        <v>790</v>
      </c>
      <c r="K5" s="35">
        <v>117537.94</v>
      </c>
      <c r="L5" s="38">
        <f t="shared" si="2"/>
        <v>15599.965492069812</v>
      </c>
    </row>
    <row r="6" spans="1:17" ht="12.75" customHeight="1">
      <c r="A6" s="10"/>
      <c r="B6" s="11" t="s">
        <v>58</v>
      </c>
      <c r="C6" s="11"/>
      <c r="D6" s="11"/>
      <c r="E6" s="11"/>
      <c r="F6" s="11" t="s">
        <v>11</v>
      </c>
      <c r="G6" s="100"/>
      <c r="H6" s="19">
        <f t="shared" si="0"/>
        <v>119056.09</v>
      </c>
      <c r="I6" s="19">
        <f t="shared" si="1"/>
        <v>15801.458623664475</v>
      </c>
      <c r="J6" s="116">
        <v>790</v>
      </c>
      <c r="K6" s="36">
        <v>119846.09</v>
      </c>
      <c r="L6" s="38">
        <f t="shared" si="2"/>
        <v>15906.30964231203</v>
      </c>
      <c r="N6" s="22">
        <f>K6-K5</f>
        <v>2308.1499999999942</v>
      </c>
      <c r="O6" s="22">
        <f>N6/7.5345</f>
        <v>306.34415024221835</v>
      </c>
    </row>
    <row r="7" spans="1:17" ht="12.75" customHeight="1">
      <c r="A7" s="8"/>
      <c r="B7" s="9"/>
      <c r="C7" s="9"/>
      <c r="D7" s="25"/>
      <c r="E7" s="9"/>
      <c r="F7" s="9" t="s">
        <v>24</v>
      </c>
      <c r="G7" s="97"/>
      <c r="H7" s="20">
        <f t="shared" si="0"/>
        <v>121369.86</v>
      </c>
      <c r="I7" s="20">
        <f t="shared" si="1"/>
        <v>16108.548676089986</v>
      </c>
      <c r="J7" s="117">
        <v>790</v>
      </c>
      <c r="K7" s="34">
        <v>122159.86</v>
      </c>
      <c r="L7" s="39">
        <f t="shared" si="2"/>
        <v>16213.39969473754</v>
      </c>
      <c r="M7" s="22"/>
      <c r="N7" s="22"/>
      <c r="O7" s="22"/>
      <c r="P7" s="22">
        <f>K7-K5</f>
        <v>4621.9199999999983</v>
      </c>
      <c r="Q7" s="22">
        <f>P7/7.5345</f>
        <v>613.43420266772819</v>
      </c>
    </row>
    <row r="8" spans="1:17" ht="12.75" customHeight="1">
      <c r="A8" s="6" t="s">
        <v>31</v>
      </c>
      <c r="B8" s="7" t="s">
        <v>56</v>
      </c>
      <c r="C8" s="7" t="s">
        <v>3</v>
      </c>
      <c r="D8" s="7" t="s">
        <v>25</v>
      </c>
      <c r="E8" s="7" t="s">
        <v>13</v>
      </c>
      <c r="F8" s="7" t="s">
        <v>65</v>
      </c>
      <c r="G8" s="96">
        <v>122</v>
      </c>
      <c r="H8" s="21">
        <f t="shared" si="0"/>
        <v>127088.53</v>
      </c>
      <c r="I8" s="21">
        <f t="shared" si="1"/>
        <v>16867.546618886456</v>
      </c>
      <c r="J8" s="118">
        <v>1240</v>
      </c>
      <c r="K8" s="35">
        <v>128328.53</v>
      </c>
      <c r="L8" s="38">
        <f t="shared" si="2"/>
        <v>17032.122901320592</v>
      </c>
      <c r="M8" s="22"/>
      <c r="N8" s="22"/>
      <c r="O8" s="22"/>
    </row>
    <row r="9" spans="1:17" ht="12.75" customHeight="1">
      <c r="A9" s="10"/>
      <c r="B9" s="11" t="s">
        <v>58</v>
      </c>
      <c r="C9" s="11"/>
      <c r="D9" s="11"/>
      <c r="E9" s="11"/>
      <c r="F9" s="11" t="s">
        <v>11</v>
      </c>
      <c r="G9" s="100"/>
      <c r="H9" s="19">
        <f t="shared" si="0"/>
        <v>129400.42</v>
      </c>
      <c r="I9" s="19">
        <f t="shared" si="1"/>
        <v>17174.387152432144</v>
      </c>
      <c r="J9" s="116">
        <v>1240</v>
      </c>
      <c r="K9" s="36">
        <v>130640.42</v>
      </c>
      <c r="L9" s="38">
        <f t="shared" si="2"/>
        <v>17338.96343486628</v>
      </c>
      <c r="M9" s="22"/>
      <c r="N9" s="22">
        <f>K9-K8</f>
        <v>2311.8899999999994</v>
      </c>
      <c r="O9" s="22">
        <f>N9/7.5345</f>
        <v>306.84053354568971</v>
      </c>
    </row>
    <row r="10" spans="1:17" ht="12.75" customHeight="1">
      <c r="A10" s="8"/>
      <c r="B10" s="9"/>
      <c r="C10" s="9"/>
      <c r="D10" s="25"/>
      <c r="E10" s="9"/>
      <c r="F10" s="9" t="s">
        <v>24</v>
      </c>
      <c r="G10" s="97"/>
      <c r="H10" s="20">
        <f t="shared" si="0"/>
        <v>131714.19</v>
      </c>
      <c r="I10" s="20">
        <f t="shared" si="1"/>
        <v>17481.477204857652</v>
      </c>
      <c r="J10" s="117">
        <v>1240</v>
      </c>
      <c r="K10" s="34">
        <v>132954.19</v>
      </c>
      <c r="L10" s="39">
        <f t="shared" si="2"/>
        <v>17646.053487291789</v>
      </c>
      <c r="M10" s="22"/>
      <c r="N10" s="22"/>
      <c r="O10" s="22"/>
      <c r="P10" s="22">
        <f>K10-K8</f>
        <v>4625.6600000000035</v>
      </c>
      <c r="Q10" s="22">
        <f>P10/7.5345</f>
        <v>613.93058597119955</v>
      </c>
    </row>
    <row r="11" spans="1:17" ht="12.75" customHeight="1">
      <c r="A11" s="6" t="s">
        <v>31</v>
      </c>
      <c r="B11" s="7" t="s">
        <v>56</v>
      </c>
      <c r="C11" s="7" t="s">
        <v>0</v>
      </c>
      <c r="D11" s="7" t="s">
        <v>23</v>
      </c>
      <c r="E11" s="7" t="s">
        <v>13</v>
      </c>
      <c r="F11" s="7" t="s">
        <v>68</v>
      </c>
      <c r="G11" s="96">
        <v>112</v>
      </c>
      <c r="H11" s="21">
        <f>K11-J11</f>
        <v>124975.73</v>
      </c>
      <c r="I11" s="21">
        <f t="shared" si="1"/>
        <v>16587.129869268032</v>
      </c>
      <c r="J11" s="118">
        <v>790</v>
      </c>
      <c r="K11" s="35">
        <v>125765.73</v>
      </c>
      <c r="L11" s="38">
        <f t="shared" si="2"/>
        <v>16691.980887915586</v>
      </c>
      <c r="M11" s="22"/>
    </row>
    <row r="12" spans="1:17" ht="12.75" customHeight="1">
      <c r="A12" s="10"/>
      <c r="B12" s="11" t="s">
        <v>58</v>
      </c>
      <c r="C12" s="11"/>
      <c r="D12" s="11"/>
      <c r="E12" s="11"/>
      <c r="F12" s="11" t="s">
        <v>11</v>
      </c>
      <c r="G12" s="100"/>
      <c r="H12" s="19">
        <f>K12-J12</f>
        <v>127285.13</v>
      </c>
      <c r="I12" s="19">
        <f t="shared" si="1"/>
        <v>16893.639923020772</v>
      </c>
      <c r="J12" s="116">
        <v>790</v>
      </c>
      <c r="K12" s="36">
        <v>128075.13</v>
      </c>
      <c r="L12" s="38">
        <f t="shared" si="2"/>
        <v>16998.490941668326</v>
      </c>
      <c r="M12" s="22"/>
      <c r="N12" s="22">
        <f>K12-K11</f>
        <v>2309.4000000000087</v>
      </c>
      <c r="O12" s="22">
        <f>N12/7.5345</f>
        <v>306.51005375273854</v>
      </c>
    </row>
    <row r="13" spans="1:17" ht="12.75" customHeight="1">
      <c r="A13" s="8"/>
      <c r="B13" s="9"/>
      <c r="C13" s="9"/>
      <c r="D13" s="25"/>
      <c r="E13" s="9"/>
      <c r="F13" s="9" t="s">
        <v>24</v>
      </c>
      <c r="G13" s="97"/>
      <c r="H13" s="20">
        <f>K13-J13</f>
        <v>129598.9</v>
      </c>
      <c r="I13" s="20">
        <f t="shared" si="1"/>
        <v>17200.72997544628</v>
      </c>
      <c r="J13" s="117">
        <v>790</v>
      </c>
      <c r="K13" s="34">
        <v>130388.9</v>
      </c>
      <c r="L13" s="39">
        <f t="shared" si="2"/>
        <v>17305.580994093834</v>
      </c>
      <c r="M13" s="22"/>
      <c r="N13" s="22"/>
      <c r="O13" s="22"/>
      <c r="P13" s="22">
        <f>K13-K11</f>
        <v>4623.1699999999983</v>
      </c>
      <c r="Q13" s="22">
        <f>P13/7.5345</f>
        <v>613.60010617824651</v>
      </c>
    </row>
    <row r="14" spans="1:17" ht="12.75" customHeight="1">
      <c r="A14" s="6" t="s">
        <v>31</v>
      </c>
      <c r="B14" s="7" t="s">
        <v>56</v>
      </c>
      <c r="C14" s="7" t="s">
        <v>3</v>
      </c>
      <c r="D14" s="7" t="s">
        <v>23</v>
      </c>
      <c r="E14" s="7" t="s">
        <v>13</v>
      </c>
      <c r="F14" s="7" t="s">
        <v>69</v>
      </c>
      <c r="G14" s="96">
        <v>122</v>
      </c>
      <c r="H14" s="21">
        <f t="shared" ref="H14:H16" si="3">K14-J14</f>
        <v>135314.66</v>
      </c>
      <c r="I14" s="21">
        <f t="shared" si="1"/>
        <v>17959.341694870262</v>
      </c>
      <c r="J14" s="118">
        <v>1240</v>
      </c>
      <c r="K14" s="35">
        <v>136554.66</v>
      </c>
      <c r="L14" s="38">
        <f t="shared" si="2"/>
        <v>18123.917977304398</v>
      </c>
      <c r="M14" s="22"/>
      <c r="N14" s="22"/>
      <c r="O14" s="22"/>
    </row>
    <row r="15" spans="1:17" ht="12.75" customHeight="1">
      <c r="A15" s="10"/>
      <c r="B15" s="11" t="s">
        <v>58</v>
      </c>
      <c r="C15" s="11"/>
      <c r="D15" s="11"/>
      <c r="E15" s="11"/>
      <c r="F15" s="11" t="s">
        <v>11</v>
      </c>
      <c r="G15" s="100"/>
      <c r="H15" s="19">
        <f t="shared" si="3"/>
        <v>137626.54999999999</v>
      </c>
      <c r="I15" s="19">
        <f t="shared" si="1"/>
        <v>18266.18222841595</v>
      </c>
      <c r="J15" s="116">
        <v>1240</v>
      </c>
      <c r="K15" s="36">
        <v>138866.54999999999</v>
      </c>
      <c r="L15" s="38">
        <f t="shared" si="2"/>
        <v>18430.758510850086</v>
      </c>
      <c r="M15" s="22"/>
      <c r="N15" s="22">
        <f>K15-K14</f>
        <v>2311.8899999999849</v>
      </c>
      <c r="O15" s="22">
        <f>N15/7.5345</f>
        <v>306.84053354568778</v>
      </c>
    </row>
    <row r="16" spans="1:17" ht="12.75" customHeight="1" thickBot="1">
      <c r="A16" s="10"/>
      <c r="B16" s="11"/>
      <c r="C16" s="11"/>
      <c r="D16" s="75"/>
      <c r="E16" s="11"/>
      <c r="F16" s="11" t="s">
        <v>24</v>
      </c>
      <c r="G16" s="100"/>
      <c r="H16" s="19">
        <f t="shared" si="3"/>
        <v>139940.32</v>
      </c>
      <c r="I16" s="19">
        <f t="shared" si="1"/>
        <v>18573.272280841462</v>
      </c>
      <c r="J16" s="116">
        <v>1240</v>
      </c>
      <c r="K16" s="36">
        <v>141180.32</v>
      </c>
      <c r="L16" s="81">
        <f t="shared" si="2"/>
        <v>18737.848563275598</v>
      </c>
      <c r="M16" s="22"/>
      <c r="N16" s="22"/>
      <c r="O16" s="22"/>
      <c r="P16" s="22">
        <f>K16-K14</f>
        <v>4625.6600000000035</v>
      </c>
      <c r="Q16" s="22">
        <f>P16/7.5345</f>
        <v>613.93058597119955</v>
      </c>
    </row>
    <row r="17" spans="1:17" ht="12.75" customHeight="1" thickTop="1">
      <c r="A17" s="70" t="s">
        <v>31</v>
      </c>
      <c r="B17" s="71" t="s">
        <v>56</v>
      </c>
      <c r="C17" s="71" t="s">
        <v>0</v>
      </c>
      <c r="D17" s="71" t="s">
        <v>25</v>
      </c>
      <c r="E17" s="71" t="s">
        <v>4</v>
      </c>
      <c r="F17" s="71" t="s">
        <v>66</v>
      </c>
      <c r="G17" s="102">
        <v>121</v>
      </c>
      <c r="H17" s="72">
        <f t="shared" si="0"/>
        <v>128309.43</v>
      </c>
      <c r="I17" s="72">
        <f t="shared" si="1"/>
        <v>17029.58789567987</v>
      </c>
      <c r="J17" s="119">
        <v>1195</v>
      </c>
      <c r="K17" s="73">
        <v>129504.43</v>
      </c>
      <c r="L17" s="38">
        <f t="shared" si="2"/>
        <v>17188.191651735349</v>
      </c>
    </row>
    <row r="18" spans="1:17" ht="12.75" customHeight="1">
      <c r="A18" s="10"/>
      <c r="B18" s="11" t="s">
        <v>58</v>
      </c>
      <c r="C18" s="11"/>
      <c r="D18" s="11"/>
      <c r="E18" s="11"/>
      <c r="F18" s="11" t="s">
        <v>11</v>
      </c>
      <c r="G18" s="100"/>
      <c r="H18" s="19">
        <f t="shared" si="0"/>
        <v>130621.32999999999</v>
      </c>
      <c r="I18" s="19">
        <f t="shared" si="1"/>
        <v>17336.429756453643</v>
      </c>
      <c r="J18" s="116">
        <v>1195</v>
      </c>
      <c r="K18" s="36">
        <v>131816.32999999999</v>
      </c>
      <c r="L18" s="38">
        <f t="shared" si="2"/>
        <v>17495.033512509122</v>
      </c>
      <c r="N18" s="22">
        <f>K18-K17</f>
        <v>2311.8999999999942</v>
      </c>
      <c r="O18" s="22">
        <f>N18/7.5345</f>
        <v>306.84186077377319</v>
      </c>
    </row>
    <row r="19" spans="1:17" ht="12.75" customHeight="1">
      <c r="A19" s="8"/>
      <c r="B19" s="9"/>
      <c r="C19" s="9"/>
      <c r="D19" s="25"/>
      <c r="E19" s="9"/>
      <c r="F19" s="9" t="s">
        <v>24</v>
      </c>
      <c r="G19" s="97"/>
      <c r="H19" s="20">
        <f t="shared" si="0"/>
        <v>132935.1</v>
      </c>
      <c r="I19" s="20">
        <f t="shared" si="1"/>
        <v>17643.519808879155</v>
      </c>
      <c r="J19" s="117">
        <v>1195</v>
      </c>
      <c r="K19" s="34">
        <v>134130.1</v>
      </c>
      <c r="L19" s="38">
        <f t="shared" si="2"/>
        <v>17802.123564934634</v>
      </c>
      <c r="M19" s="22"/>
      <c r="N19" s="22"/>
      <c r="O19" s="22"/>
      <c r="P19" s="22">
        <f>K19-K17</f>
        <v>4625.6700000000128</v>
      </c>
      <c r="Q19" s="22">
        <f>P19/7.5345</f>
        <v>613.93191319928496</v>
      </c>
    </row>
    <row r="20" spans="1:17" ht="12.75" customHeight="1">
      <c r="A20" s="6" t="s">
        <v>31</v>
      </c>
      <c r="B20" s="7" t="s">
        <v>56</v>
      </c>
      <c r="C20" s="7" t="s">
        <v>0</v>
      </c>
      <c r="D20" s="7" t="s">
        <v>23</v>
      </c>
      <c r="E20" s="7" t="s">
        <v>4</v>
      </c>
      <c r="F20" s="7" t="s">
        <v>67</v>
      </c>
      <c r="G20" s="96">
        <v>121</v>
      </c>
      <c r="H20" s="21">
        <f t="shared" si="0"/>
        <v>136533.76000000001</v>
      </c>
      <c r="I20" s="21">
        <f t="shared" si="1"/>
        <v>18121.144070608534</v>
      </c>
      <c r="J20" s="118">
        <v>1195</v>
      </c>
      <c r="K20" s="35">
        <v>137728.76</v>
      </c>
      <c r="L20" s="37">
        <f t="shared" si="2"/>
        <v>18279.747826664014</v>
      </c>
    </row>
    <row r="21" spans="1:17" ht="12.75" customHeight="1">
      <c r="A21" s="10"/>
      <c r="B21" s="11" t="s">
        <v>58</v>
      </c>
      <c r="C21" s="11"/>
      <c r="D21" s="11"/>
      <c r="E21" s="11"/>
      <c r="F21" s="11" t="s">
        <v>11</v>
      </c>
      <c r="G21" s="100"/>
      <c r="H21" s="19">
        <f t="shared" si="0"/>
        <v>138845.66</v>
      </c>
      <c r="I21" s="19">
        <f t="shared" si="1"/>
        <v>18427.985931382307</v>
      </c>
      <c r="J21" s="116">
        <v>1195</v>
      </c>
      <c r="K21" s="36">
        <v>140040.66</v>
      </c>
      <c r="L21" s="38">
        <f t="shared" si="2"/>
        <v>18586.589687437787</v>
      </c>
      <c r="N21" s="22">
        <f>K21-K20</f>
        <v>2311.8999999999942</v>
      </c>
      <c r="O21" s="22">
        <f>N21/7.5345</f>
        <v>306.84186077377319</v>
      </c>
    </row>
    <row r="22" spans="1:17" ht="12.75" customHeight="1" thickBot="1">
      <c r="A22" s="14"/>
      <c r="B22" s="15"/>
      <c r="C22" s="15"/>
      <c r="D22" s="27"/>
      <c r="E22" s="15"/>
      <c r="F22" s="15" t="s">
        <v>24</v>
      </c>
      <c r="G22" s="99"/>
      <c r="H22" s="58">
        <f t="shared" si="0"/>
        <v>141153.18</v>
      </c>
      <c r="I22" s="58">
        <f t="shared" si="1"/>
        <v>18734.246466255223</v>
      </c>
      <c r="J22" s="120">
        <v>1195</v>
      </c>
      <c r="K22" s="42">
        <v>142348.18</v>
      </c>
      <c r="L22" s="43">
        <f t="shared" si="2"/>
        <v>18892.850222310703</v>
      </c>
      <c r="M22" s="22"/>
      <c r="N22" s="22"/>
      <c r="O22" s="22"/>
      <c r="P22" s="22">
        <f>K22-K20</f>
        <v>4619.4199999999837</v>
      </c>
      <c r="Q22" s="22">
        <f>P22/7.5345</f>
        <v>613.10239564668973</v>
      </c>
    </row>
    <row r="23" spans="1:17" ht="12.75" customHeight="1">
      <c r="A23" s="11"/>
      <c r="B23" s="11"/>
      <c r="C23" s="11"/>
      <c r="D23" s="11"/>
      <c r="E23" s="11"/>
      <c r="F23" s="11"/>
      <c r="G23" s="12"/>
      <c r="H23" s="13"/>
      <c r="I23" s="13"/>
      <c r="J23" s="121"/>
      <c r="K23" s="26"/>
      <c r="L23" s="26"/>
      <c r="M23" s="22"/>
    </row>
    <row r="24" spans="1:17" ht="12.75" customHeight="1" thickBot="1">
      <c r="A24" s="11"/>
      <c r="B24" s="11"/>
      <c r="C24" s="11"/>
      <c r="D24" s="11"/>
      <c r="E24" s="11"/>
      <c r="F24" s="11"/>
      <c r="G24" s="12"/>
      <c r="H24" s="13"/>
      <c r="I24" s="13"/>
      <c r="J24" s="121"/>
      <c r="K24" s="26"/>
      <c r="L24" s="26"/>
      <c r="M24" s="22"/>
    </row>
    <row r="25" spans="1:17" ht="12.75" customHeight="1">
      <c r="A25" s="16" t="s">
        <v>32</v>
      </c>
      <c r="B25" s="17" t="s">
        <v>56</v>
      </c>
      <c r="C25" s="17" t="s">
        <v>0</v>
      </c>
      <c r="D25" s="17" t="s">
        <v>22</v>
      </c>
      <c r="E25" s="17" t="s">
        <v>13</v>
      </c>
      <c r="F25" s="17" t="s">
        <v>72</v>
      </c>
      <c r="G25" s="101">
        <v>106</v>
      </c>
      <c r="H25" s="57">
        <f>K25-J25</f>
        <v>109834.68</v>
      </c>
      <c r="I25" s="57">
        <f t="shared" si="1"/>
        <v>14577.567190921758</v>
      </c>
      <c r="J25" s="115">
        <v>520</v>
      </c>
      <c r="K25" s="33">
        <v>110354.68</v>
      </c>
      <c r="L25" s="40">
        <f t="shared" ref="L25:L48" si="4">K25/7.5345</f>
        <v>14646.583051297364</v>
      </c>
      <c r="M25" s="22"/>
    </row>
    <row r="26" spans="1:17" ht="12.75" customHeight="1">
      <c r="A26" s="10"/>
      <c r="B26" s="11" t="s">
        <v>58</v>
      </c>
      <c r="C26" s="11"/>
      <c r="D26" s="11"/>
      <c r="E26" s="11"/>
      <c r="F26" s="11" t="s">
        <v>11</v>
      </c>
      <c r="G26" s="100"/>
      <c r="H26" s="19">
        <f t="shared" ref="H26:H33" si="5">K26-J26</f>
        <v>112147.41</v>
      </c>
      <c r="I26" s="19">
        <f t="shared" si="1"/>
        <v>14884.519211626517</v>
      </c>
      <c r="J26" s="116">
        <v>520</v>
      </c>
      <c r="K26" s="36">
        <v>112667.41</v>
      </c>
      <c r="L26" s="38">
        <f t="shared" si="4"/>
        <v>14953.535072002123</v>
      </c>
      <c r="M26" s="22"/>
      <c r="N26" s="22">
        <f>K26-K25</f>
        <v>2312.7300000000105</v>
      </c>
      <c r="O26" s="22">
        <f>N26/7.5345</f>
        <v>306.95202070475949</v>
      </c>
    </row>
    <row r="27" spans="1:17" ht="12.75" customHeight="1">
      <c r="A27" s="8"/>
      <c r="B27" s="9"/>
      <c r="C27" s="9"/>
      <c r="D27" s="9"/>
      <c r="E27" s="9"/>
      <c r="F27" s="9" t="s">
        <v>24</v>
      </c>
      <c r="G27" s="97"/>
      <c r="H27" s="46">
        <f t="shared" si="5"/>
        <v>115230.57</v>
      </c>
      <c r="I27" s="46">
        <f t="shared" si="1"/>
        <v>15293.724865618156</v>
      </c>
      <c r="J27" s="117">
        <v>520</v>
      </c>
      <c r="K27" s="44">
        <v>115750.57</v>
      </c>
      <c r="L27" s="45">
        <f t="shared" si="4"/>
        <v>15362.740725993763</v>
      </c>
      <c r="M27" s="22"/>
      <c r="P27" s="22">
        <f>K27-K25</f>
        <v>5395.890000000014</v>
      </c>
      <c r="Q27" s="22">
        <f>P27/7.5345</f>
        <v>716.15767469639843</v>
      </c>
    </row>
    <row r="28" spans="1:17" ht="12.75" customHeight="1">
      <c r="A28" s="6" t="s">
        <v>32</v>
      </c>
      <c r="B28" s="7" t="s">
        <v>56</v>
      </c>
      <c r="C28" s="7" t="s">
        <v>0</v>
      </c>
      <c r="D28" s="7" t="s">
        <v>25</v>
      </c>
      <c r="E28" s="7" t="s">
        <v>13</v>
      </c>
      <c r="F28" s="7" t="s">
        <v>73</v>
      </c>
      <c r="G28" s="96">
        <v>106</v>
      </c>
      <c r="H28" s="21">
        <f t="shared" si="5"/>
        <v>119091.6</v>
      </c>
      <c r="I28" s="21">
        <f t="shared" si="1"/>
        <v>15806.17161059128</v>
      </c>
      <c r="J28" s="118">
        <v>520</v>
      </c>
      <c r="K28" s="35">
        <v>119611.6</v>
      </c>
      <c r="L28" s="38">
        <f t="shared" si="4"/>
        <v>15875.187470966886</v>
      </c>
      <c r="M28" s="22"/>
    </row>
    <row r="29" spans="1:17" ht="12.75" customHeight="1">
      <c r="A29" s="10"/>
      <c r="B29" s="11" t="s">
        <v>58</v>
      </c>
      <c r="C29" s="11"/>
      <c r="D29" s="11"/>
      <c r="E29" s="11"/>
      <c r="F29" s="11" t="s">
        <v>11</v>
      </c>
      <c r="G29" s="100"/>
      <c r="H29" s="19">
        <f t="shared" si="5"/>
        <v>121404.33</v>
      </c>
      <c r="I29" s="19">
        <f t="shared" si="1"/>
        <v>16113.123631296037</v>
      </c>
      <c r="J29" s="116">
        <v>520</v>
      </c>
      <c r="K29" s="36">
        <v>121924.33</v>
      </c>
      <c r="L29" s="38">
        <f t="shared" si="4"/>
        <v>16182.139491671644</v>
      </c>
      <c r="M29" s="22"/>
      <c r="N29" s="22">
        <f>K29-K28</f>
        <v>2312.7299999999959</v>
      </c>
      <c r="O29" s="22">
        <f>N29/7.5345</f>
        <v>306.95202070475756</v>
      </c>
    </row>
    <row r="30" spans="1:17" ht="12.75" customHeight="1">
      <c r="A30" s="8"/>
      <c r="B30" s="9"/>
      <c r="C30" s="9"/>
      <c r="D30" s="25"/>
      <c r="E30" s="9"/>
      <c r="F30" s="9" t="s">
        <v>24</v>
      </c>
      <c r="G30" s="97"/>
      <c r="H30" s="20">
        <f t="shared" si="5"/>
        <v>124487.49</v>
      </c>
      <c r="I30" s="20">
        <f t="shared" si="1"/>
        <v>16522.329285287677</v>
      </c>
      <c r="J30" s="117">
        <v>520</v>
      </c>
      <c r="K30" s="34">
        <v>125007.49</v>
      </c>
      <c r="L30" s="39">
        <f t="shared" si="4"/>
        <v>16591.345145663283</v>
      </c>
      <c r="M30" s="22"/>
      <c r="P30" s="22">
        <f>K30-K28</f>
        <v>5395.8899999999994</v>
      </c>
      <c r="Q30" s="22">
        <f>P30/7.5345</f>
        <v>716.1576746963965</v>
      </c>
    </row>
    <row r="31" spans="1:17" ht="12.75" customHeight="1">
      <c r="A31" s="6" t="s">
        <v>32</v>
      </c>
      <c r="B31" s="7" t="s">
        <v>56</v>
      </c>
      <c r="C31" s="7" t="s">
        <v>3</v>
      </c>
      <c r="D31" s="7" t="s">
        <v>25</v>
      </c>
      <c r="E31" s="7" t="s">
        <v>13</v>
      </c>
      <c r="F31" s="7" t="s">
        <v>74</v>
      </c>
      <c r="G31" s="96">
        <v>115</v>
      </c>
      <c r="H31" s="21">
        <f t="shared" si="5"/>
        <v>130200.98000000001</v>
      </c>
      <c r="I31" s="21">
        <f t="shared" si="1"/>
        <v>17280.639723936558</v>
      </c>
      <c r="J31" s="118">
        <v>925</v>
      </c>
      <c r="K31" s="35">
        <v>131125.98000000001</v>
      </c>
      <c r="L31" s="38">
        <f t="shared" si="4"/>
        <v>17403.40832172009</v>
      </c>
      <c r="M31" s="22"/>
    </row>
    <row r="32" spans="1:17" ht="12.75" customHeight="1">
      <c r="A32" s="10"/>
      <c r="B32" s="11" t="s">
        <v>58</v>
      </c>
      <c r="C32" s="11"/>
      <c r="D32" s="11"/>
      <c r="E32" s="11"/>
      <c r="F32" s="11" t="s">
        <v>11</v>
      </c>
      <c r="G32" s="100"/>
      <c r="H32" s="19">
        <f t="shared" si="5"/>
        <v>132507.47</v>
      </c>
      <c r="I32" s="19">
        <f t="shared" si="1"/>
        <v>17586.763554316807</v>
      </c>
      <c r="J32" s="116">
        <v>925</v>
      </c>
      <c r="K32" s="36">
        <v>133432.47</v>
      </c>
      <c r="L32" s="38">
        <f t="shared" si="4"/>
        <v>17709.532152100339</v>
      </c>
      <c r="M32" s="22"/>
      <c r="N32" s="22">
        <f>K32-K31</f>
        <v>2306.4899999999907</v>
      </c>
      <c r="O32" s="22">
        <f>N32/7.5345</f>
        <v>306.12383038024961</v>
      </c>
    </row>
    <row r="33" spans="1:17" ht="12.75" customHeight="1">
      <c r="A33" s="8"/>
      <c r="B33" s="9"/>
      <c r="C33" s="9"/>
      <c r="D33" s="25"/>
      <c r="E33" s="9"/>
      <c r="F33" s="9" t="s">
        <v>24</v>
      </c>
      <c r="G33" s="97"/>
      <c r="H33" s="20">
        <f t="shared" si="5"/>
        <v>135590.62</v>
      </c>
      <c r="I33" s="20">
        <f t="shared" si="1"/>
        <v>17995.967881080363</v>
      </c>
      <c r="J33" s="117">
        <v>925</v>
      </c>
      <c r="K33" s="34">
        <v>136515.62</v>
      </c>
      <c r="L33" s="39">
        <f t="shared" si="4"/>
        <v>18118.736478863892</v>
      </c>
      <c r="M33" s="22"/>
      <c r="P33" s="22">
        <f>K33-K31</f>
        <v>5389.6399999999849</v>
      </c>
      <c r="Q33" s="22">
        <f>P33/7.5345</f>
        <v>715.32815714380308</v>
      </c>
    </row>
    <row r="34" spans="1:17" ht="12.75" customHeight="1">
      <c r="A34" s="6" t="s">
        <v>32</v>
      </c>
      <c r="B34" s="7" t="s">
        <v>56</v>
      </c>
      <c r="C34" s="7" t="s">
        <v>0</v>
      </c>
      <c r="D34" s="7" t="s">
        <v>23</v>
      </c>
      <c r="E34" s="7" t="s">
        <v>13</v>
      </c>
      <c r="F34" s="7" t="s">
        <v>75</v>
      </c>
      <c r="G34" s="96">
        <v>106</v>
      </c>
      <c r="H34" s="21">
        <f>K34-J34</f>
        <v>131410.99</v>
      </c>
      <c r="I34" s="21">
        <f t="shared" si="1"/>
        <v>17441.235649346338</v>
      </c>
      <c r="J34" s="118">
        <v>520</v>
      </c>
      <c r="K34" s="35">
        <v>131930.99</v>
      </c>
      <c r="L34" s="38">
        <f t="shared" si="4"/>
        <v>17510.251509721944</v>
      </c>
      <c r="M34" s="36"/>
    </row>
    <row r="35" spans="1:17" ht="12.75" customHeight="1">
      <c r="A35" s="10"/>
      <c r="B35" s="11" t="s">
        <v>58</v>
      </c>
      <c r="C35" s="11"/>
      <c r="D35" s="11"/>
      <c r="E35" s="11"/>
      <c r="F35" s="11" t="s">
        <v>11</v>
      </c>
      <c r="G35" s="100"/>
      <c r="H35" s="19">
        <f t="shared" ref="H35:H48" si="6">K35-J35</f>
        <v>133717.47</v>
      </c>
      <c r="I35" s="19">
        <f t="shared" si="1"/>
        <v>17747.358152498506</v>
      </c>
      <c r="J35" s="116">
        <v>520</v>
      </c>
      <c r="K35" s="36">
        <v>134237.47</v>
      </c>
      <c r="L35" s="38">
        <f t="shared" si="4"/>
        <v>17816.374012874112</v>
      </c>
      <c r="M35" s="36"/>
      <c r="N35" s="22">
        <f>K35-K34</f>
        <v>2306.4800000000105</v>
      </c>
      <c r="O35" s="22">
        <f>N35/7.5345</f>
        <v>306.12250315216806</v>
      </c>
    </row>
    <row r="36" spans="1:17" ht="12.75" customHeight="1">
      <c r="A36" s="8"/>
      <c r="B36" s="9"/>
      <c r="C36" s="9"/>
      <c r="D36" s="25"/>
      <c r="E36" s="9"/>
      <c r="F36" s="9" t="s">
        <v>24</v>
      </c>
      <c r="G36" s="97"/>
      <c r="H36" s="20">
        <f t="shared" si="6"/>
        <v>136800.63</v>
      </c>
      <c r="I36" s="20">
        <f t="shared" si="1"/>
        <v>18156.563806490143</v>
      </c>
      <c r="J36" s="117">
        <v>520</v>
      </c>
      <c r="K36" s="34">
        <v>137320.63</v>
      </c>
      <c r="L36" s="39">
        <f t="shared" si="4"/>
        <v>18225.579666865749</v>
      </c>
      <c r="M36" s="22"/>
      <c r="N36" s="19"/>
      <c r="O36" s="19"/>
      <c r="P36" s="22">
        <f>K36-K34</f>
        <v>5389.640000000014</v>
      </c>
      <c r="Q36" s="22">
        <f>P36/7.5345</f>
        <v>715.32815714380695</v>
      </c>
    </row>
    <row r="37" spans="1:17" ht="12.75" customHeight="1">
      <c r="A37" s="6" t="s">
        <v>32</v>
      </c>
      <c r="B37" s="7" t="s">
        <v>56</v>
      </c>
      <c r="C37" s="7" t="s">
        <v>3</v>
      </c>
      <c r="D37" s="7" t="s">
        <v>23</v>
      </c>
      <c r="E37" s="7" t="s">
        <v>13</v>
      </c>
      <c r="F37" s="7" t="s">
        <v>76</v>
      </c>
      <c r="G37" s="96">
        <v>115</v>
      </c>
      <c r="H37" s="21">
        <f t="shared" si="6"/>
        <v>142518.29999999999</v>
      </c>
      <c r="I37" s="21">
        <f t="shared" si="1"/>
        <v>18915.429026478199</v>
      </c>
      <c r="J37" s="118">
        <v>925</v>
      </c>
      <c r="K37" s="35">
        <v>143443.29999999999</v>
      </c>
      <c r="L37" s="38">
        <f t="shared" si="4"/>
        <v>19038.197624261727</v>
      </c>
      <c r="M37" s="24"/>
      <c r="N37" s="19"/>
      <c r="O37" s="19"/>
      <c r="P37" s="36"/>
      <c r="Q37" s="36"/>
    </row>
    <row r="38" spans="1:17" ht="12.75" customHeight="1">
      <c r="A38" s="10"/>
      <c r="B38" s="11" t="s">
        <v>58</v>
      </c>
      <c r="C38" s="11"/>
      <c r="D38" s="11"/>
      <c r="E38" s="11"/>
      <c r="F38" s="11" t="s">
        <v>11</v>
      </c>
      <c r="G38" s="100"/>
      <c r="H38" s="19">
        <f t="shared" si="6"/>
        <v>144831.03</v>
      </c>
      <c r="I38" s="19">
        <f t="shared" si="1"/>
        <v>19222.381047182957</v>
      </c>
      <c r="J38" s="116">
        <v>925</v>
      </c>
      <c r="K38" s="36">
        <v>145756.03</v>
      </c>
      <c r="L38" s="38">
        <f t="shared" si="4"/>
        <v>19345.149644966485</v>
      </c>
      <c r="M38" s="24"/>
      <c r="N38" s="22">
        <f>K38-K37</f>
        <v>2312.7300000000105</v>
      </c>
      <c r="O38" s="22">
        <f>N38/7.5345</f>
        <v>306.95202070475949</v>
      </c>
      <c r="P38" s="36"/>
      <c r="Q38" s="36"/>
    </row>
    <row r="39" spans="1:17" ht="12.75" customHeight="1" thickBot="1">
      <c r="A39" s="10"/>
      <c r="B39" s="11"/>
      <c r="C39" s="11"/>
      <c r="D39" s="75"/>
      <c r="E39" s="11"/>
      <c r="F39" s="11" t="s">
        <v>24</v>
      </c>
      <c r="G39" s="100"/>
      <c r="H39" s="19">
        <f t="shared" si="6"/>
        <v>147914.19</v>
      </c>
      <c r="I39" s="19">
        <f t="shared" si="1"/>
        <v>19631.586701174598</v>
      </c>
      <c r="J39" s="116">
        <v>925</v>
      </c>
      <c r="K39" s="36">
        <v>148839.19</v>
      </c>
      <c r="L39" s="81">
        <f t="shared" si="4"/>
        <v>19754.355298958126</v>
      </c>
      <c r="M39" s="22"/>
      <c r="N39" s="22"/>
      <c r="O39" s="22"/>
      <c r="P39" s="22">
        <f>K39-K37</f>
        <v>5395.890000000014</v>
      </c>
      <c r="Q39" s="22">
        <f>P39/7.5345</f>
        <v>716.15767469639843</v>
      </c>
    </row>
    <row r="40" spans="1:17" ht="12.75" customHeight="1" thickTop="1">
      <c r="A40" s="70" t="s">
        <v>32</v>
      </c>
      <c r="B40" s="71" t="s">
        <v>56</v>
      </c>
      <c r="C40" s="71" t="s">
        <v>0</v>
      </c>
      <c r="D40" s="71" t="s">
        <v>25</v>
      </c>
      <c r="E40" s="71" t="s">
        <v>4</v>
      </c>
      <c r="F40" s="71" t="s">
        <v>77</v>
      </c>
      <c r="G40" s="102">
        <v>121</v>
      </c>
      <c r="H40" s="72">
        <f t="shared" si="6"/>
        <v>129852.98</v>
      </c>
      <c r="I40" s="72">
        <f t="shared" si="1"/>
        <v>17234.452186608269</v>
      </c>
      <c r="J40" s="119">
        <v>1195</v>
      </c>
      <c r="K40" s="73">
        <v>131047.98</v>
      </c>
      <c r="L40" s="38">
        <f t="shared" si="4"/>
        <v>17393.055942663745</v>
      </c>
      <c r="M40" s="22"/>
      <c r="N40" s="24"/>
      <c r="O40" s="24"/>
    </row>
    <row r="41" spans="1:17" ht="12.75" customHeight="1">
      <c r="A41" s="10"/>
      <c r="B41" s="11" t="s">
        <v>58</v>
      </c>
      <c r="C41" s="11"/>
      <c r="D41" s="11"/>
      <c r="E41" s="11"/>
      <c r="F41" s="11" t="s">
        <v>11</v>
      </c>
      <c r="G41" s="100"/>
      <c r="H41" s="19">
        <f t="shared" si="6"/>
        <v>132165.71</v>
      </c>
      <c r="I41" s="19">
        <f t="shared" si="1"/>
        <v>17541.404207313026</v>
      </c>
      <c r="J41" s="116">
        <v>1195</v>
      </c>
      <c r="K41" s="36">
        <v>133360.71</v>
      </c>
      <c r="L41" s="38">
        <f t="shared" si="4"/>
        <v>17700.007963368502</v>
      </c>
      <c r="M41" s="22"/>
      <c r="N41" s="22">
        <f>K41-K40</f>
        <v>2312.7299999999959</v>
      </c>
      <c r="O41" s="22">
        <f>N41/7.5345</f>
        <v>306.95202070475756</v>
      </c>
    </row>
    <row r="42" spans="1:17" ht="12.75" customHeight="1">
      <c r="A42" s="8"/>
      <c r="B42" s="9"/>
      <c r="C42" s="9"/>
      <c r="D42" s="25"/>
      <c r="E42" s="9"/>
      <c r="F42" s="9" t="s">
        <v>24</v>
      </c>
      <c r="G42" s="97"/>
      <c r="H42" s="20">
        <f t="shared" si="6"/>
        <v>135248.85999999999</v>
      </c>
      <c r="I42" s="20">
        <f t="shared" si="1"/>
        <v>17950.608534076579</v>
      </c>
      <c r="J42" s="117">
        <v>1195</v>
      </c>
      <c r="K42" s="34">
        <v>136443.85999999999</v>
      </c>
      <c r="L42" s="38">
        <f t="shared" si="4"/>
        <v>18109.212290132058</v>
      </c>
      <c r="M42" s="22"/>
      <c r="P42" s="22">
        <f>K42-K40</f>
        <v>5395.8799999999901</v>
      </c>
      <c r="Q42" s="22">
        <f>P42/7.5345</f>
        <v>716.15634746831108</v>
      </c>
    </row>
    <row r="43" spans="1:17" ht="12.75" customHeight="1">
      <c r="A43" s="6" t="s">
        <v>32</v>
      </c>
      <c r="B43" s="7" t="s">
        <v>56</v>
      </c>
      <c r="C43" s="7" t="s">
        <v>0</v>
      </c>
      <c r="D43" s="7" t="s">
        <v>23</v>
      </c>
      <c r="E43" s="7" t="s">
        <v>4</v>
      </c>
      <c r="F43" s="7" t="s">
        <v>78</v>
      </c>
      <c r="G43" s="96">
        <v>121</v>
      </c>
      <c r="H43" s="21">
        <f t="shared" si="6"/>
        <v>142161.06</v>
      </c>
      <c r="I43" s="21">
        <f t="shared" si="1"/>
        <v>18868.015130400159</v>
      </c>
      <c r="J43" s="118">
        <v>1195</v>
      </c>
      <c r="K43" s="35">
        <v>143356.06</v>
      </c>
      <c r="L43" s="37">
        <f t="shared" si="4"/>
        <v>19026.618886455635</v>
      </c>
      <c r="M43" s="22"/>
    </row>
    <row r="44" spans="1:17" ht="12.75" customHeight="1">
      <c r="A44" s="10"/>
      <c r="B44" s="11" t="s">
        <v>58</v>
      </c>
      <c r="C44" s="11"/>
      <c r="D44" s="11"/>
      <c r="E44" s="11"/>
      <c r="F44" s="11" t="s">
        <v>11</v>
      </c>
      <c r="G44" s="100"/>
      <c r="H44" s="19">
        <f t="shared" si="6"/>
        <v>144473.79999999999</v>
      </c>
      <c r="I44" s="19">
        <f t="shared" si="1"/>
        <v>19174.968478332998</v>
      </c>
      <c r="J44" s="116">
        <v>1195</v>
      </c>
      <c r="K44" s="36">
        <v>145668.79999999999</v>
      </c>
      <c r="L44" s="38">
        <f t="shared" si="4"/>
        <v>19333.572234388477</v>
      </c>
      <c r="M44" s="22"/>
      <c r="N44" s="22">
        <f>K44-K43</f>
        <v>2312.7399999999907</v>
      </c>
      <c r="O44" s="22">
        <f>N44/7.5345</f>
        <v>306.95334793284098</v>
      </c>
    </row>
    <row r="45" spans="1:17" ht="12.75" customHeight="1" thickBot="1">
      <c r="A45" s="14"/>
      <c r="B45" s="15"/>
      <c r="C45" s="15"/>
      <c r="D45" s="27"/>
      <c r="E45" s="15"/>
      <c r="F45" s="15" t="s">
        <v>24</v>
      </c>
      <c r="G45" s="99"/>
      <c r="H45" s="58">
        <f t="shared" si="6"/>
        <v>147556.95000000001</v>
      </c>
      <c r="I45" s="58">
        <f t="shared" si="1"/>
        <v>19584.172805096558</v>
      </c>
      <c r="J45" s="120">
        <v>1195</v>
      </c>
      <c r="K45" s="42">
        <v>148751.95000000001</v>
      </c>
      <c r="L45" s="43">
        <f t="shared" si="4"/>
        <v>19742.776561152034</v>
      </c>
      <c r="M45" s="22"/>
      <c r="N45" s="22"/>
      <c r="O45" s="22"/>
      <c r="P45" s="22">
        <f>K45-K43</f>
        <v>5395.890000000014</v>
      </c>
      <c r="Q45" s="22">
        <f>P45/7.5345</f>
        <v>716.15767469639843</v>
      </c>
    </row>
    <row r="46" spans="1:17" ht="12.75" customHeight="1">
      <c r="A46" s="16" t="s">
        <v>32</v>
      </c>
      <c r="B46" s="17" t="s">
        <v>55</v>
      </c>
      <c r="C46" s="17" t="s">
        <v>2</v>
      </c>
      <c r="D46" s="17" t="s">
        <v>38</v>
      </c>
      <c r="E46" s="17" t="s">
        <v>13</v>
      </c>
      <c r="F46" s="17" t="s">
        <v>39</v>
      </c>
      <c r="G46" s="101">
        <v>125</v>
      </c>
      <c r="H46" s="57" t="s">
        <v>40</v>
      </c>
      <c r="I46" s="57" t="s">
        <v>40</v>
      </c>
      <c r="J46" s="122" t="s">
        <v>40</v>
      </c>
      <c r="K46" s="61" t="s">
        <v>40</v>
      </c>
      <c r="L46" s="82" t="s">
        <v>40</v>
      </c>
      <c r="M46" s="22"/>
    </row>
    <row r="47" spans="1:17" ht="12.75" customHeight="1">
      <c r="A47" s="10"/>
      <c r="B47" s="11" t="s">
        <v>59</v>
      </c>
      <c r="C47" s="11"/>
      <c r="D47" s="11"/>
      <c r="E47" s="11"/>
      <c r="F47" s="11" t="s">
        <v>11</v>
      </c>
      <c r="G47" s="100"/>
      <c r="H47" s="19">
        <f t="shared" si="6"/>
        <v>169062.66</v>
      </c>
      <c r="I47" s="19">
        <f t="shared" si="1"/>
        <v>22438.471033247064</v>
      </c>
      <c r="J47" s="116">
        <v>1375</v>
      </c>
      <c r="K47" s="36">
        <v>170437.66</v>
      </c>
      <c r="L47" s="38">
        <f t="shared" si="4"/>
        <v>22620.964894817174</v>
      </c>
      <c r="M47" s="22"/>
    </row>
    <row r="48" spans="1:17" ht="12.75" customHeight="1" thickBot="1">
      <c r="A48" s="14"/>
      <c r="B48" s="15"/>
      <c r="C48" s="15"/>
      <c r="D48" s="27"/>
      <c r="E48" s="15"/>
      <c r="F48" s="15" t="s">
        <v>24</v>
      </c>
      <c r="G48" s="99"/>
      <c r="H48" s="59">
        <f t="shared" si="6"/>
        <v>171239.56</v>
      </c>
      <c r="I48" s="59">
        <f t="shared" si="1"/>
        <v>22727.395314884863</v>
      </c>
      <c r="J48" s="120">
        <v>1375</v>
      </c>
      <c r="K48" s="60">
        <v>172614.56</v>
      </c>
      <c r="L48" s="43">
        <f t="shared" si="4"/>
        <v>22909.889176454973</v>
      </c>
      <c r="M48" s="22"/>
    </row>
    <row r="49" spans="1:18" ht="12.75" customHeight="1">
      <c r="A49" s="3"/>
      <c r="B49" s="3"/>
      <c r="C49" s="3"/>
      <c r="D49" s="3"/>
      <c r="E49" s="3"/>
      <c r="F49" s="3"/>
      <c r="H49" s="1"/>
      <c r="I49" s="1"/>
      <c r="J49" s="123"/>
      <c r="K49" s="1"/>
      <c r="L49" s="1"/>
    </row>
    <row r="50" spans="1:18" ht="12.75" customHeight="1" thickBot="1">
      <c r="A50" s="3"/>
      <c r="B50" s="3"/>
      <c r="C50" s="3"/>
      <c r="D50" s="3"/>
      <c r="E50" s="3"/>
      <c r="F50" s="3"/>
      <c r="H50" s="1"/>
      <c r="I50" s="1"/>
      <c r="J50" s="123"/>
      <c r="K50" s="1"/>
      <c r="L50" s="1"/>
    </row>
    <row r="51" spans="1:18" ht="12.75" customHeight="1">
      <c r="A51" s="16" t="s">
        <v>33</v>
      </c>
      <c r="B51" s="17" t="s">
        <v>55</v>
      </c>
      <c r="C51" s="17" t="s">
        <v>2</v>
      </c>
      <c r="D51" s="17" t="s">
        <v>12</v>
      </c>
      <c r="E51" s="17" t="s">
        <v>13</v>
      </c>
      <c r="F51" s="17" t="s">
        <v>83</v>
      </c>
      <c r="G51" s="101">
        <v>119</v>
      </c>
      <c r="H51" s="57">
        <f t="shared" ref="H51:H53" si="7">K51-J51</f>
        <v>146400.54999999999</v>
      </c>
      <c r="I51" s="57">
        <f t="shared" si="1"/>
        <v>19430.69214944588</v>
      </c>
      <c r="J51" s="115">
        <v>1105</v>
      </c>
      <c r="K51" s="33">
        <v>147505.54999999999</v>
      </c>
      <c r="L51" s="40">
        <f t="shared" ref="L51:L110" si="8">K51/7.5345</f>
        <v>19577.350852744043</v>
      </c>
    </row>
    <row r="52" spans="1:18" ht="12.75" customHeight="1">
      <c r="A52" s="10"/>
      <c r="B52" s="11" t="s">
        <v>59</v>
      </c>
      <c r="C52" s="11"/>
      <c r="D52" s="11" t="s">
        <v>16</v>
      </c>
      <c r="E52" s="11"/>
      <c r="F52" s="11" t="s">
        <v>11</v>
      </c>
      <c r="G52" s="100"/>
      <c r="H52" s="19">
        <f t="shared" si="7"/>
        <v>152486.21</v>
      </c>
      <c r="I52" s="19">
        <f t="shared" si="1"/>
        <v>20238.398035702434</v>
      </c>
      <c r="J52" s="116">
        <v>1105</v>
      </c>
      <c r="K52" s="36">
        <v>153591.21</v>
      </c>
      <c r="L52" s="38">
        <f t="shared" si="8"/>
        <v>20385.056739000596</v>
      </c>
      <c r="N52" s="22">
        <f>K52-K51</f>
        <v>6085.6600000000035</v>
      </c>
      <c r="O52" s="22">
        <f>N52/7.5345</f>
        <v>807.70588625655364</v>
      </c>
      <c r="R52" s="22"/>
    </row>
    <row r="53" spans="1:18" ht="12.75" customHeight="1">
      <c r="A53" s="8"/>
      <c r="B53" s="9"/>
      <c r="C53" s="9"/>
      <c r="D53" s="9"/>
      <c r="E53" s="9"/>
      <c r="F53" s="9" t="s">
        <v>20</v>
      </c>
      <c r="G53" s="97"/>
      <c r="H53" s="46">
        <f t="shared" si="7"/>
        <v>155405</v>
      </c>
      <c r="I53" s="46">
        <f t="shared" si="1"/>
        <v>20625.788041674961</v>
      </c>
      <c r="J53" s="117">
        <v>1105</v>
      </c>
      <c r="K53" s="44">
        <v>156510</v>
      </c>
      <c r="L53" s="45">
        <f t="shared" si="8"/>
        <v>20772.446744973124</v>
      </c>
      <c r="N53" s="22"/>
      <c r="O53" s="22"/>
      <c r="P53" s="22">
        <f>K53-K51</f>
        <v>9004.4500000000116</v>
      </c>
      <c r="Q53" s="22">
        <f>P53/7.5345</f>
        <v>1195.0958922290811</v>
      </c>
      <c r="R53" s="22"/>
    </row>
    <row r="54" spans="1:18" ht="12.75" customHeight="1">
      <c r="A54" s="6" t="s">
        <v>33</v>
      </c>
      <c r="B54" s="7" t="s">
        <v>55</v>
      </c>
      <c r="C54" s="7" t="s">
        <v>2</v>
      </c>
      <c r="D54" s="7" t="s">
        <v>14</v>
      </c>
      <c r="E54" s="7" t="s">
        <v>13</v>
      </c>
      <c r="F54" s="7" t="s">
        <v>84</v>
      </c>
      <c r="G54" s="96">
        <v>120</v>
      </c>
      <c r="H54" s="21">
        <f t="shared" ref="H54:H56" si="9">K54-J54</f>
        <v>160048.57</v>
      </c>
      <c r="I54" s="21">
        <f t="shared" si="1"/>
        <v>21242.095693144867</v>
      </c>
      <c r="J54" s="118">
        <v>1150</v>
      </c>
      <c r="K54" s="35">
        <v>161198.57</v>
      </c>
      <c r="L54" s="38">
        <f t="shared" si="8"/>
        <v>21394.726922821686</v>
      </c>
      <c r="M54" s="22"/>
      <c r="N54" s="22"/>
      <c r="O54" s="22"/>
      <c r="Q54" s="23"/>
      <c r="R54" s="22"/>
    </row>
    <row r="55" spans="1:18" ht="12.75" customHeight="1">
      <c r="A55" s="10"/>
      <c r="B55" s="11" t="s">
        <v>59</v>
      </c>
      <c r="C55" s="11"/>
      <c r="D55" s="11" t="s">
        <v>17</v>
      </c>
      <c r="E55" s="11"/>
      <c r="F55" s="11" t="s">
        <v>11</v>
      </c>
      <c r="G55" s="100"/>
      <c r="H55" s="19">
        <f t="shared" si="9"/>
        <v>163259.23000000001</v>
      </c>
      <c r="I55" s="19">
        <f t="shared" si="1"/>
        <v>21668.223505209371</v>
      </c>
      <c r="J55" s="116">
        <v>1150</v>
      </c>
      <c r="K55" s="36">
        <v>164409.23000000001</v>
      </c>
      <c r="L55" s="38">
        <f t="shared" si="8"/>
        <v>21820.85473488619</v>
      </c>
      <c r="M55" s="22"/>
      <c r="N55" s="22">
        <f>K55-K54</f>
        <v>3210.6600000000035</v>
      </c>
      <c r="O55" s="22">
        <f>N55/7.5345</f>
        <v>426.1278120645037</v>
      </c>
      <c r="Q55" s="23"/>
      <c r="R55" s="22"/>
    </row>
    <row r="56" spans="1:18" ht="12.75" customHeight="1">
      <c r="A56" s="8"/>
      <c r="B56" s="9"/>
      <c r="C56" s="9"/>
      <c r="D56" s="25"/>
      <c r="E56" s="9"/>
      <c r="F56" s="9" t="s">
        <v>20</v>
      </c>
      <c r="G56" s="97"/>
      <c r="H56" s="20">
        <f t="shared" si="9"/>
        <v>166178.01</v>
      </c>
      <c r="I56" s="20">
        <f t="shared" si="1"/>
        <v>22055.612183953814</v>
      </c>
      <c r="J56" s="117">
        <v>1150</v>
      </c>
      <c r="K56" s="34">
        <v>167328.01</v>
      </c>
      <c r="L56" s="39">
        <f t="shared" si="8"/>
        <v>22208.243413630633</v>
      </c>
      <c r="M56" s="22"/>
      <c r="N56" s="22"/>
      <c r="O56" s="22"/>
      <c r="P56" s="22">
        <f>K56-K54</f>
        <v>6129.4400000000023</v>
      </c>
      <c r="Q56" s="22">
        <f>P56/7.5345</f>
        <v>813.51649080894583</v>
      </c>
      <c r="R56" s="22"/>
    </row>
    <row r="57" spans="1:18" ht="12.75" customHeight="1">
      <c r="A57" s="6" t="s">
        <v>33</v>
      </c>
      <c r="B57" s="7" t="s">
        <v>55</v>
      </c>
      <c r="C57" s="7" t="s">
        <v>2</v>
      </c>
      <c r="D57" s="7" t="s">
        <v>14</v>
      </c>
      <c r="E57" s="7" t="s">
        <v>13</v>
      </c>
      <c r="F57" s="7" t="s">
        <v>85</v>
      </c>
      <c r="G57" s="96">
        <v>120</v>
      </c>
      <c r="H57" s="21">
        <f t="shared" ref="H57:H59" si="10">K57-J57</f>
        <v>159075.64000000001</v>
      </c>
      <c r="I57" s="21">
        <f t="shared" si="1"/>
        <v>21112.965691154026</v>
      </c>
      <c r="J57" s="118">
        <v>1150</v>
      </c>
      <c r="K57" s="35">
        <v>160225.64000000001</v>
      </c>
      <c r="L57" s="38">
        <f t="shared" ref="L57:L59" si="11">K57/7.5345</f>
        <v>21265.596920830845</v>
      </c>
      <c r="M57" s="22"/>
      <c r="N57" s="22"/>
      <c r="O57" s="22"/>
      <c r="Q57" s="23"/>
    </row>
    <row r="58" spans="1:18" ht="12.75" customHeight="1">
      <c r="A58" s="10"/>
      <c r="B58" s="11" t="s">
        <v>59</v>
      </c>
      <c r="C58" s="11"/>
      <c r="D58" s="11" t="s">
        <v>17</v>
      </c>
      <c r="E58" s="11"/>
      <c r="F58" s="11" t="s">
        <v>11</v>
      </c>
      <c r="G58" s="100"/>
      <c r="H58" s="19">
        <f t="shared" si="10"/>
        <v>162286.29999999999</v>
      </c>
      <c r="I58" s="19">
        <f t="shared" si="1"/>
        <v>21539.093503218526</v>
      </c>
      <c r="J58" s="116">
        <v>1150</v>
      </c>
      <c r="K58" s="36">
        <v>163436.29999999999</v>
      </c>
      <c r="L58" s="38">
        <f t="shared" si="11"/>
        <v>21691.724732895345</v>
      </c>
      <c r="M58" s="22"/>
      <c r="N58" s="22">
        <f>K58-K57</f>
        <v>3210.6599999999744</v>
      </c>
      <c r="O58" s="22">
        <f>N58/7.5345</f>
        <v>426.12781206449984</v>
      </c>
      <c r="Q58" s="23"/>
      <c r="R58" s="22"/>
    </row>
    <row r="59" spans="1:18" ht="12.75" customHeight="1">
      <c r="A59" s="8"/>
      <c r="B59" s="9"/>
      <c r="C59" s="9"/>
      <c r="D59" s="25"/>
      <c r="E59" s="9"/>
      <c r="F59" s="9" t="s">
        <v>20</v>
      </c>
      <c r="G59" s="97"/>
      <c r="H59" s="20">
        <f t="shared" si="10"/>
        <v>165205.07999999999</v>
      </c>
      <c r="I59" s="20">
        <f t="shared" si="1"/>
        <v>21926.482181962969</v>
      </c>
      <c r="J59" s="117">
        <v>1150</v>
      </c>
      <c r="K59" s="34">
        <v>166355.07999999999</v>
      </c>
      <c r="L59" s="39">
        <f t="shared" si="11"/>
        <v>22079.113411639788</v>
      </c>
      <c r="M59" s="22"/>
      <c r="N59" s="22"/>
      <c r="O59" s="22"/>
      <c r="P59" s="22">
        <f>K59-K57</f>
        <v>6129.4399999999732</v>
      </c>
      <c r="Q59" s="22">
        <f>P59/7.5345</f>
        <v>813.51649080894197</v>
      </c>
      <c r="R59" s="22"/>
    </row>
    <row r="60" spans="1:18" ht="12.75" customHeight="1">
      <c r="A60" s="6" t="s">
        <v>33</v>
      </c>
      <c r="B60" s="7" t="s">
        <v>55</v>
      </c>
      <c r="C60" s="7" t="s">
        <v>2</v>
      </c>
      <c r="D60" s="7" t="s">
        <v>1</v>
      </c>
      <c r="E60" s="7" t="s">
        <v>13</v>
      </c>
      <c r="F60" s="7" t="s">
        <v>86</v>
      </c>
      <c r="G60" s="96">
        <v>120</v>
      </c>
      <c r="H60" s="21">
        <f t="shared" ref="H60:H86" si="12">K60-J60</f>
        <v>172365.28</v>
      </c>
      <c r="I60" s="21">
        <f t="shared" si="1"/>
        <v>22876.804034773373</v>
      </c>
      <c r="J60" s="118">
        <v>1150</v>
      </c>
      <c r="K60" s="35">
        <v>173515.28</v>
      </c>
      <c r="L60" s="38">
        <f t="shared" si="8"/>
        <v>23029.435264450196</v>
      </c>
      <c r="N60" s="22"/>
      <c r="O60" s="22"/>
      <c r="Q60" s="23"/>
      <c r="R60" s="22"/>
    </row>
    <row r="61" spans="1:18" ht="12.75" customHeight="1">
      <c r="A61" s="10"/>
      <c r="B61" s="11" t="s">
        <v>59</v>
      </c>
      <c r="C61" s="11"/>
      <c r="D61" s="11" t="s">
        <v>18</v>
      </c>
      <c r="E61" s="11"/>
      <c r="F61" s="11" t="s">
        <v>11</v>
      </c>
      <c r="G61" s="100"/>
      <c r="H61" s="19">
        <f t="shared" si="12"/>
        <v>175575.94</v>
      </c>
      <c r="I61" s="19">
        <f t="shared" si="1"/>
        <v>23302.931846837877</v>
      </c>
      <c r="J61" s="116">
        <v>1150</v>
      </c>
      <c r="K61" s="36">
        <v>176725.94</v>
      </c>
      <c r="L61" s="38">
        <f t="shared" si="8"/>
        <v>23455.5630765147</v>
      </c>
      <c r="N61" s="22">
        <f>K61-K60</f>
        <v>3210.6600000000035</v>
      </c>
      <c r="O61" s="22">
        <f>N61/7.5345</f>
        <v>426.1278120645037</v>
      </c>
      <c r="Q61" s="23"/>
      <c r="R61" s="22"/>
    </row>
    <row r="62" spans="1:18" ht="12.75" customHeight="1">
      <c r="A62" s="8"/>
      <c r="B62" s="9"/>
      <c r="C62" s="9"/>
      <c r="D62" s="25"/>
      <c r="E62" s="9"/>
      <c r="F62" s="9" t="s">
        <v>20</v>
      </c>
      <c r="G62" s="97"/>
      <c r="H62" s="20">
        <f t="shared" si="12"/>
        <v>178494.72</v>
      </c>
      <c r="I62" s="20">
        <f t="shared" si="1"/>
        <v>23690.32052558232</v>
      </c>
      <c r="J62" s="117">
        <v>1150</v>
      </c>
      <c r="K62" s="34">
        <v>179644.72</v>
      </c>
      <c r="L62" s="39">
        <f t="shared" si="8"/>
        <v>23842.951755259139</v>
      </c>
      <c r="M62" s="22"/>
      <c r="N62" s="22"/>
      <c r="O62" s="22"/>
      <c r="P62" s="22">
        <f>K62-K60</f>
        <v>6129.4400000000023</v>
      </c>
      <c r="Q62" s="22">
        <f>P62/7.5345</f>
        <v>813.51649080894583</v>
      </c>
      <c r="R62" s="22"/>
    </row>
    <row r="63" spans="1:18" ht="12.75" customHeight="1">
      <c r="A63" s="6" t="s">
        <v>33</v>
      </c>
      <c r="B63" s="7" t="s">
        <v>55</v>
      </c>
      <c r="C63" s="7" t="s">
        <v>2</v>
      </c>
      <c r="D63" s="7" t="s">
        <v>1</v>
      </c>
      <c r="E63" s="7" t="s">
        <v>13</v>
      </c>
      <c r="F63" s="7" t="s">
        <v>87</v>
      </c>
      <c r="G63" s="96">
        <v>120</v>
      </c>
      <c r="H63" s="21">
        <f t="shared" ref="H63:H65" si="13">K63-J63</f>
        <v>171392.35</v>
      </c>
      <c r="I63" s="21">
        <f t="shared" si="1"/>
        <v>22747.674032782532</v>
      </c>
      <c r="J63" s="118">
        <v>1150</v>
      </c>
      <c r="K63" s="35">
        <v>172542.35</v>
      </c>
      <c r="L63" s="38">
        <f t="shared" ref="L63:L65" si="14">K63/7.5345</f>
        <v>22900.305262459355</v>
      </c>
      <c r="N63" s="22"/>
      <c r="O63" s="22"/>
      <c r="Q63" s="23"/>
      <c r="R63" s="22"/>
    </row>
    <row r="64" spans="1:18" ht="12.75" customHeight="1">
      <c r="A64" s="10"/>
      <c r="B64" s="11" t="s">
        <v>59</v>
      </c>
      <c r="C64" s="11"/>
      <c r="D64" s="11" t="s">
        <v>18</v>
      </c>
      <c r="E64" s="11"/>
      <c r="F64" s="11" t="s">
        <v>11</v>
      </c>
      <c r="G64" s="100"/>
      <c r="H64" s="19">
        <f t="shared" si="13"/>
        <v>174603.01</v>
      </c>
      <c r="I64" s="19">
        <f t="shared" si="1"/>
        <v>23173.801844847036</v>
      </c>
      <c r="J64" s="116">
        <v>1150</v>
      </c>
      <c r="K64" s="36">
        <v>175753.01</v>
      </c>
      <c r="L64" s="38">
        <f t="shared" si="14"/>
        <v>23326.433074523859</v>
      </c>
      <c r="N64" s="22">
        <f>K64-K63</f>
        <v>3210.6600000000035</v>
      </c>
      <c r="O64" s="22">
        <f>N64/7.5345</f>
        <v>426.1278120645037</v>
      </c>
      <c r="Q64" s="23"/>
      <c r="R64" s="22"/>
    </row>
    <row r="65" spans="1:18" ht="12.75" customHeight="1">
      <c r="A65" s="8"/>
      <c r="B65" s="9"/>
      <c r="C65" s="9"/>
      <c r="D65" s="25"/>
      <c r="E65" s="9"/>
      <c r="F65" s="9" t="s">
        <v>20</v>
      </c>
      <c r="G65" s="97"/>
      <c r="H65" s="20">
        <f t="shared" si="13"/>
        <v>177521.79</v>
      </c>
      <c r="I65" s="20">
        <f t="shared" si="1"/>
        <v>23561.190523591478</v>
      </c>
      <c r="J65" s="117">
        <v>1150</v>
      </c>
      <c r="K65" s="34">
        <v>178671.79</v>
      </c>
      <c r="L65" s="39">
        <f t="shared" si="14"/>
        <v>23713.821753268297</v>
      </c>
      <c r="M65" s="22"/>
      <c r="N65" s="22"/>
      <c r="O65" s="22"/>
      <c r="P65" s="22">
        <f>K65-K63</f>
        <v>6129.4400000000023</v>
      </c>
      <c r="Q65" s="22">
        <f>P65/7.5345</f>
        <v>813.51649080894583</v>
      </c>
      <c r="R65" s="22"/>
    </row>
    <row r="66" spans="1:18" ht="12.75" customHeight="1">
      <c r="A66" s="6" t="s">
        <v>33</v>
      </c>
      <c r="B66" s="7" t="s">
        <v>55</v>
      </c>
      <c r="C66" s="7" t="s">
        <v>2</v>
      </c>
      <c r="D66" s="7" t="s">
        <v>21</v>
      </c>
      <c r="E66" s="7" t="s">
        <v>13</v>
      </c>
      <c r="F66" s="7" t="s">
        <v>88</v>
      </c>
      <c r="G66" s="96">
        <v>120</v>
      </c>
      <c r="H66" s="21">
        <f t="shared" si="12"/>
        <v>176939.84</v>
      </c>
      <c r="I66" s="21">
        <f t="shared" si="1"/>
        <v>23483.952485234586</v>
      </c>
      <c r="J66" s="118">
        <v>1150</v>
      </c>
      <c r="K66" s="35">
        <v>178089.84</v>
      </c>
      <c r="L66" s="38">
        <f t="shared" si="8"/>
        <v>23636.583714911405</v>
      </c>
      <c r="M66" s="2" t="s">
        <v>15</v>
      </c>
      <c r="N66" s="22"/>
      <c r="O66" s="22"/>
      <c r="Q66" s="23"/>
    </row>
    <row r="67" spans="1:18" ht="12.75" customHeight="1">
      <c r="A67" s="10"/>
      <c r="B67" s="11" t="s">
        <v>59</v>
      </c>
      <c r="C67" s="11"/>
      <c r="D67" s="11" t="s">
        <v>19</v>
      </c>
      <c r="E67" s="11"/>
      <c r="F67" s="11" t="s">
        <v>11</v>
      </c>
      <c r="G67" s="100"/>
      <c r="H67" s="19">
        <f t="shared" si="12"/>
        <v>180150.5</v>
      </c>
      <c r="I67" s="19">
        <f t="shared" ref="I67:I130" si="15">H67/7.5345</f>
        <v>23910.08029729909</v>
      </c>
      <c r="J67" s="116">
        <v>1150</v>
      </c>
      <c r="K67" s="36">
        <v>181300.5</v>
      </c>
      <c r="L67" s="38">
        <f t="shared" si="8"/>
        <v>24062.711526975909</v>
      </c>
      <c r="M67" s="22"/>
      <c r="N67" s="22">
        <f>K67-K66</f>
        <v>3210.6600000000035</v>
      </c>
      <c r="O67" s="22">
        <f>N67/7.5345</f>
        <v>426.1278120645037</v>
      </c>
      <c r="Q67" s="23"/>
      <c r="R67" s="22"/>
    </row>
    <row r="68" spans="1:18" ht="12.75" customHeight="1" thickBot="1">
      <c r="A68" s="8"/>
      <c r="B68" s="9"/>
      <c r="C68" s="9"/>
      <c r="D68" s="25"/>
      <c r="E68" s="9"/>
      <c r="F68" s="9" t="s">
        <v>20</v>
      </c>
      <c r="G68" s="97"/>
      <c r="H68" s="20">
        <f t="shared" si="12"/>
        <v>183069.28</v>
      </c>
      <c r="I68" s="20">
        <f t="shared" si="15"/>
        <v>24297.468976043532</v>
      </c>
      <c r="J68" s="117">
        <v>1150</v>
      </c>
      <c r="K68" s="34">
        <v>184219.28</v>
      </c>
      <c r="L68" s="39">
        <f t="shared" si="8"/>
        <v>24450.100205720351</v>
      </c>
      <c r="M68" s="22"/>
      <c r="N68" s="22"/>
      <c r="O68" s="22"/>
      <c r="P68" s="22">
        <f>K68-K66</f>
        <v>6129.4400000000023</v>
      </c>
      <c r="Q68" s="22">
        <f>P68/7.5345</f>
        <v>813.51649080894583</v>
      </c>
      <c r="R68" s="22"/>
    </row>
    <row r="69" spans="1:18" ht="12.75" hidden="1" customHeight="1">
      <c r="A69" s="6" t="s">
        <v>33</v>
      </c>
      <c r="B69" s="7" t="s">
        <v>55</v>
      </c>
      <c r="C69" s="7" t="s">
        <v>2</v>
      </c>
      <c r="D69" s="7" t="s">
        <v>21</v>
      </c>
      <c r="E69" s="7" t="s">
        <v>13</v>
      </c>
      <c r="F69" s="7"/>
      <c r="G69" s="96">
        <v>122</v>
      </c>
      <c r="H69" s="21">
        <f t="shared" ref="H69:H71" si="16">K69-J69</f>
        <v>0</v>
      </c>
      <c r="I69" s="21">
        <f t="shared" si="15"/>
        <v>0</v>
      </c>
      <c r="J69" s="118"/>
      <c r="K69" s="35"/>
      <c r="L69" s="38">
        <f t="shared" ref="L69:L71" si="17">K69/7.5345</f>
        <v>0</v>
      </c>
      <c r="M69" s="2" t="s">
        <v>15</v>
      </c>
      <c r="N69" s="22"/>
      <c r="O69" s="22"/>
      <c r="Q69" s="23"/>
    </row>
    <row r="70" spans="1:18" ht="12.75" hidden="1" customHeight="1">
      <c r="A70" s="10"/>
      <c r="B70" s="11" t="s">
        <v>59</v>
      </c>
      <c r="C70" s="11"/>
      <c r="D70" s="11" t="s">
        <v>19</v>
      </c>
      <c r="E70" s="11"/>
      <c r="F70" s="11" t="s">
        <v>11</v>
      </c>
      <c r="G70" s="100"/>
      <c r="H70" s="19">
        <f t="shared" si="16"/>
        <v>0</v>
      </c>
      <c r="I70" s="19">
        <f t="shared" si="15"/>
        <v>0</v>
      </c>
      <c r="J70" s="116"/>
      <c r="K70" s="36"/>
      <c r="L70" s="38">
        <f t="shared" si="17"/>
        <v>0</v>
      </c>
      <c r="M70" s="22"/>
      <c r="N70" s="22">
        <f>K70-K69</f>
        <v>0</v>
      </c>
      <c r="O70" s="22">
        <f>N70/7.5345</f>
        <v>0</v>
      </c>
      <c r="Q70" s="23"/>
    </row>
    <row r="71" spans="1:18" ht="12.75" hidden="1" customHeight="1" thickBot="1">
      <c r="A71" s="10"/>
      <c r="B71" s="11"/>
      <c r="C71" s="11"/>
      <c r="D71" s="75"/>
      <c r="E71" s="11"/>
      <c r="F71" s="11" t="s">
        <v>20</v>
      </c>
      <c r="G71" s="100"/>
      <c r="H71" s="19">
        <f t="shared" si="16"/>
        <v>0</v>
      </c>
      <c r="I71" s="19">
        <f t="shared" si="15"/>
        <v>0</v>
      </c>
      <c r="J71" s="116"/>
      <c r="K71" s="36"/>
      <c r="L71" s="38">
        <f t="shared" si="17"/>
        <v>0</v>
      </c>
      <c r="M71" s="22"/>
      <c r="N71" s="22"/>
      <c r="O71" s="22"/>
      <c r="P71" s="22">
        <f>K71-K69</f>
        <v>0</v>
      </c>
      <c r="Q71" s="22">
        <f>P71/7.5345</f>
        <v>0</v>
      </c>
    </row>
    <row r="72" spans="1:18" ht="12.75" customHeight="1" thickTop="1">
      <c r="A72" s="70" t="s">
        <v>33</v>
      </c>
      <c r="B72" s="71" t="s">
        <v>55</v>
      </c>
      <c r="C72" s="71" t="s">
        <v>2</v>
      </c>
      <c r="D72" s="71" t="s">
        <v>14</v>
      </c>
      <c r="E72" s="71" t="s">
        <v>4</v>
      </c>
      <c r="F72" s="71" t="s">
        <v>89</v>
      </c>
      <c r="G72" s="102">
        <v>132</v>
      </c>
      <c r="H72" s="72">
        <f t="shared" si="12"/>
        <v>171673.63</v>
      </c>
      <c r="I72" s="72">
        <f t="shared" si="15"/>
        <v>22785.006304333398</v>
      </c>
      <c r="J72" s="119">
        <v>2355</v>
      </c>
      <c r="K72" s="73">
        <v>174028.63</v>
      </c>
      <c r="L72" s="74">
        <f t="shared" si="8"/>
        <v>23097.568518149845</v>
      </c>
      <c r="N72" s="22"/>
      <c r="O72" s="22"/>
      <c r="Q72" s="23"/>
      <c r="R72" s="22"/>
    </row>
    <row r="73" spans="1:18" ht="12.75" customHeight="1">
      <c r="A73" s="10"/>
      <c r="B73" s="11" t="s">
        <v>59</v>
      </c>
      <c r="C73" s="11"/>
      <c r="D73" s="11" t="s">
        <v>17</v>
      </c>
      <c r="E73" s="11"/>
      <c r="F73" s="11" t="s">
        <v>11</v>
      </c>
      <c r="G73" s="100"/>
      <c r="H73" s="19">
        <f t="shared" si="12"/>
        <v>174884.29</v>
      </c>
      <c r="I73" s="19">
        <f t="shared" si="15"/>
        <v>23211.134116397901</v>
      </c>
      <c r="J73" s="116">
        <v>2355</v>
      </c>
      <c r="K73" s="36">
        <v>177239.29</v>
      </c>
      <c r="L73" s="38">
        <f t="shared" si="8"/>
        <v>23523.696330214349</v>
      </c>
      <c r="N73" s="22">
        <f>K73-K72</f>
        <v>3210.6600000000035</v>
      </c>
      <c r="O73" s="22">
        <f>N73/7.5345</f>
        <v>426.1278120645037</v>
      </c>
      <c r="Q73" s="23"/>
      <c r="R73" s="22"/>
    </row>
    <row r="74" spans="1:18" ht="12.75" customHeight="1">
      <c r="A74" s="8"/>
      <c r="B74" s="9"/>
      <c r="C74" s="9"/>
      <c r="D74" s="25"/>
      <c r="E74" s="9"/>
      <c r="F74" s="9" t="s">
        <v>20</v>
      </c>
      <c r="G74" s="97"/>
      <c r="H74" s="20">
        <f t="shared" si="12"/>
        <v>177803.07</v>
      </c>
      <c r="I74" s="20">
        <f t="shared" si="15"/>
        <v>23598.522795142344</v>
      </c>
      <c r="J74" s="117">
        <v>2355</v>
      </c>
      <c r="K74" s="34">
        <v>180158.07</v>
      </c>
      <c r="L74" s="39">
        <f t="shared" si="8"/>
        <v>23911.085008958788</v>
      </c>
      <c r="N74" s="22"/>
      <c r="O74" s="22"/>
      <c r="P74" s="22">
        <f>K74-K72</f>
        <v>6129.4400000000023</v>
      </c>
      <c r="Q74" s="22">
        <f>P74/7.5345</f>
        <v>813.51649080894583</v>
      </c>
      <c r="R74" s="22"/>
    </row>
    <row r="75" spans="1:18" ht="12.75" customHeight="1">
      <c r="A75" s="10" t="s">
        <v>33</v>
      </c>
      <c r="B75" s="11" t="s">
        <v>55</v>
      </c>
      <c r="C75" s="11" t="s">
        <v>2</v>
      </c>
      <c r="D75" s="11" t="s">
        <v>14</v>
      </c>
      <c r="E75" s="11" t="s">
        <v>4</v>
      </c>
      <c r="F75" s="11" t="s">
        <v>90</v>
      </c>
      <c r="G75" s="100">
        <v>132</v>
      </c>
      <c r="H75" s="19">
        <f t="shared" ref="H75:H77" si="18">K75-J75</f>
        <v>170700.7</v>
      </c>
      <c r="I75" s="19">
        <f t="shared" si="15"/>
        <v>22655.876302342556</v>
      </c>
      <c r="J75" s="116">
        <v>2355</v>
      </c>
      <c r="K75" s="36">
        <v>173055.7</v>
      </c>
      <c r="L75" s="38">
        <f t="shared" ref="L75:L77" si="19">K75/7.5345</f>
        <v>22968.438516159003</v>
      </c>
      <c r="N75" s="22"/>
      <c r="O75" s="22"/>
      <c r="Q75" s="23"/>
    </row>
    <row r="76" spans="1:18" ht="12.75" customHeight="1">
      <c r="A76" s="10"/>
      <c r="B76" s="11" t="s">
        <v>59</v>
      </c>
      <c r="C76" s="11"/>
      <c r="D76" s="11" t="s">
        <v>17</v>
      </c>
      <c r="E76" s="11"/>
      <c r="F76" s="11" t="s">
        <v>11</v>
      </c>
      <c r="G76" s="100"/>
      <c r="H76" s="19">
        <f t="shared" si="18"/>
        <v>173911.36</v>
      </c>
      <c r="I76" s="19">
        <f t="shared" si="15"/>
        <v>23082.004114407056</v>
      </c>
      <c r="J76" s="116">
        <v>2355</v>
      </c>
      <c r="K76" s="36">
        <v>176266.36</v>
      </c>
      <c r="L76" s="38">
        <f t="shared" si="19"/>
        <v>23394.566328223504</v>
      </c>
      <c r="N76" s="22">
        <f>K76-K75</f>
        <v>3210.6599999999744</v>
      </c>
      <c r="O76" s="22">
        <f>N76/7.5345</f>
        <v>426.12781206449984</v>
      </c>
      <c r="Q76" s="23"/>
      <c r="R76" s="22"/>
    </row>
    <row r="77" spans="1:18" ht="12.75" customHeight="1">
      <c r="A77" s="8"/>
      <c r="B77" s="9"/>
      <c r="C77" s="9"/>
      <c r="D77" s="25"/>
      <c r="E77" s="9"/>
      <c r="F77" s="9" t="s">
        <v>20</v>
      </c>
      <c r="G77" s="97"/>
      <c r="H77" s="20">
        <f t="shared" si="18"/>
        <v>176830.14</v>
      </c>
      <c r="I77" s="20">
        <f t="shared" si="15"/>
        <v>23469.392793151503</v>
      </c>
      <c r="J77" s="117">
        <v>2355</v>
      </c>
      <c r="K77" s="34">
        <v>179185.14</v>
      </c>
      <c r="L77" s="39">
        <f t="shared" si="19"/>
        <v>23781.955006967946</v>
      </c>
      <c r="N77" s="22"/>
      <c r="O77" s="22"/>
      <c r="P77" s="22">
        <f>K77-K75</f>
        <v>6129.4400000000023</v>
      </c>
      <c r="Q77" s="22">
        <f>P77/7.5345</f>
        <v>813.51649080894583</v>
      </c>
      <c r="R77" s="22"/>
    </row>
    <row r="78" spans="1:18" ht="12.75" customHeight="1">
      <c r="A78" s="6" t="s">
        <v>33</v>
      </c>
      <c r="B78" s="7" t="s">
        <v>55</v>
      </c>
      <c r="C78" s="7" t="s">
        <v>2</v>
      </c>
      <c r="D78" s="7" t="s">
        <v>1</v>
      </c>
      <c r="E78" s="7" t="s">
        <v>4</v>
      </c>
      <c r="F78" s="7" t="s">
        <v>91</v>
      </c>
      <c r="G78" s="96">
        <v>132</v>
      </c>
      <c r="H78" s="21">
        <f t="shared" si="12"/>
        <v>183994.55</v>
      </c>
      <c r="I78" s="21">
        <f t="shared" si="15"/>
        <v>24420.273408985333</v>
      </c>
      <c r="J78" s="118">
        <v>2355</v>
      </c>
      <c r="K78" s="35">
        <v>186349.55</v>
      </c>
      <c r="L78" s="38">
        <f t="shared" si="8"/>
        <v>24732.835622801776</v>
      </c>
      <c r="N78" s="22"/>
      <c r="O78" s="22"/>
      <c r="Q78" s="23"/>
      <c r="R78" s="22"/>
    </row>
    <row r="79" spans="1:18" ht="12.75" customHeight="1">
      <c r="A79" s="10"/>
      <c r="B79" s="11" t="s">
        <v>59</v>
      </c>
      <c r="C79" s="11"/>
      <c r="D79" s="11" t="s">
        <v>18</v>
      </c>
      <c r="E79" s="11"/>
      <c r="F79" s="11" t="s">
        <v>11</v>
      </c>
      <c r="G79" s="100"/>
      <c r="H79" s="19">
        <f t="shared" si="12"/>
        <v>187205.21</v>
      </c>
      <c r="I79" s="19">
        <f t="shared" si="15"/>
        <v>24846.401221049837</v>
      </c>
      <c r="J79" s="116">
        <v>2355</v>
      </c>
      <c r="K79" s="36">
        <v>189560.21</v>
      </c>
      <c r="L79" s="38">
        <f t="shared" si="8"/>
        <v>25158.96343486628</v>
      </c>
      <c r="N79" s="22">
        <f>K79-K78</f>
        <v>3210.6600000000035</v>
      </c>
      <c r="O79" s="22">
        <f>N79/7.5345</f>
        <v>426.1278120645037</v>
      </c>
      <c r="Q79" s="23"/>
      <c r="R79" s="22"/>
    </row>
    <row r="80" spans="1:18" ht="12.75" customHeight="1">
      <c r="A80" s="8"/>
      <c r="B80" s="9"/>
      <c r="C80" s="9"/>
      <c r="D80" s="25"/>
      <c r="E80" s="9"/>
      <c r="F80" s="9" t="s">
        <v>20</v>
      </c>
      <c r="G80" s="97"/>
      <c r="H80" s="20">
        <f t="shared" si="12"/>
        <v>190123.99</v>
      </c>
      <c r="I80" s="20">
        <f t="shared" si="15"/>
        <v>25233.789899794276</v>
      </c>
      <c r="J80" s="117">
        <v>2355</v>
      </c>
      <c r="K80" s="34">
        <v>192478.99</v>
      </c>
      <c r="L80" s="39">
        <f t="shared" si="8"/>
        <v>25546.352113610723</v>
      </c>
      <c r="N80" s="22"/>
      <c r="O80" s="22"/>
      <c r="P80" s="22">
        <f>K80-K78</f>
        <v>6129.4400000000023</v>
      </c>
      <c r="Q80" s="22">
        <f>P80/7.5345</f>
        <v>813.51649080894583</v>
      </c>
      <c r="R80" s="22"/>
    </row>
    <row r="81" spans="1:18" ht="12.75" customHeight="1">
      <c r="A81" s="6" t="s">
        <v>33</v>
      </c>
      <c r="B81" s="7" t="s">
        <v>55</v>
      </c>
      <c r="C81" s="7" t="s">
        <v>2</v>
      </c>
      <c r="D81" s="7" t="s">
        <v>1</v>
      </c>
      <c r="E81" s="7" t="s">
        <v>4</v>
      </c>
      <c r="F81" s="7" t="s">
        <v>92</v>
      </c>
      <c r="G81" s="96">
        <v>132</v>
      </c>
      <c r="H81" s="21">
        <f t="shared" ref="H81:H83" si="20">K81-J81</f>
        <v>183021.62</v>
      </c>
      <c r="I81" s="21">
        <f t="shared" si="15"/>
        <v>24291.143406994492</v>
      </c>
      <c r="J81" s="118">
        <v>2355</v>
      </c>
      <c r="K81" s="35">
        <v>185376.62</v>
      </c>
      <c r="L81" s="38">
        <f t="shared" ref="L81:L83" si="21">K81/7.5345</f>
        <v>24603.705620810935</v>
      </c>
      <c r="N81" s="22"/>
      <c r="O81" s="22"/>
      <c r="Q81" s="23"/>
    </row>
    <row r="82" spans="1:18" ht="12.75" customHeight="1">
      <c r="A82" s="10"/>
      <c r="B82" s="11" t="s">
        <v>59</v>
      </c>
      <c r="C82" s="11"/>
      <c r="D82" s="11" t="s">
        <v>18</v>
      </c>
      <c r="E82" s="11"/>
      <c r="F82" s="11" t="s">
        <v>11</v>
      </c>
      <c r="G82" s="100"/>
      <c r="H82" s="19">
        <f t="shared" si="20"/>
        <v>186232.28</v>
      </c>
      <c r="I82" s="19">
        <f t="shared" si="15"/>
        <v>24717.271219058995</v>
      </c>
      <c r="J82" s="116">
        <v>2355</v>
      </c>
      <c r="K82" s="36">
        <v>188587.28</v>
      </c>
      <c r="L82" s="38">
        <f t="shared" si="21"/>
        <v>25029.833432875439</v>
      </c>
      <c r="N82" s="22">
        <f>K82-K81</f>
        <v>3210.6600000000035</v>
      </c>
      <c r="O82" s="22">
        <f>N82/7.5345</f>
        <v>426.1278120645037</v>
      </c>
      <c r="Q82" s="23"/>
      <c r="R82" s="22"/>
    </row>
    <row r="83" spans="1:18" ht="12.75" customHeight="1">
      <c r="A83" s="8"/>
      <c r="B83" s="9"/>
      <c r="C83" s="9"/>
      <c r="D83" s="25"/>
      <c r="E83" s="9"/>
      <c r="F83" s="9" t="s">
        <v>20</v>
      </c>
      <c r="G83" s="97"/>
      <c r="H83" s="20">
        <f t="shared" si="20"/>
        <v>189151.06</v>
      </c>
      <c r="I83" s="20">
        <f t="shared" si="15"/>
        <v>25104.659897803434</v>
      </c>
      <c r="J83" s="117">
        <v>2355</v>
      </c>
      <c r="K83" s="34">
        <v>191506.06</v>
      </c>
      <c r="L83" s="39">
        <f t="shared" si="21"/>
        <v>25417.222111619882</v>
      </c>
      <c r="N83" s="22"/>
      <c r="O83" s="22"/>
      <c r="P83" s="22">
        <f>K83-K81</f>
        <v>6129.4400000000023</v>
      </c>
      <c r="Q83" s="22">
        <f>P83/7.5345</f>
        <v>813.51649080894583</v>
      </c>
      <c r="R83" s="22"/>
    </row>
    <row r="84" spans="1:18" ht="12.75" customHeight="1">
      <c r="A84" s="6" t="s">
        <v>33</v>
      </c>
      <c r="B84" s="7" t="s">
        <v>55</v>
      </c>
      <c r="C84" s="7" t="s">
        <v>2</v>
      </c>
      <c r="D84" s="7" t="s">
        <v>21</v>
      </c>
      <c r="E84" s="7" t="s">
        <v>4</v>
      </c>
      <c r="F84" s="7" t="s">
        <v>93</v>
      </c>
      <c r="G84" s="96">
        <v>132</v>
      </c>
      <c r="H84" s="21">
        <f t="shared" si="12"/>
        <v>188620.53</v>
      </c>
      <c r="I84" s="21">
        <f t="shared" si="15"/>
        <v>25034.246466255223</v>
      </c>
      <c r="J84" s="118">
        <v>2355</v>
      </c>
      <c r="K84" s="35">
        <v>190975.53</v>
      </c>
      <c r="L84" s="38">
        <f t="shared" si="8"/>
        <v>25346.80868007167</v>
      </c>
      <c r="M84" s="2" t="s">
        <v>15</v>
      </c>
      <c r="N84" s="22"/>
      <c r="O84" s="22"/>
      <c r="Q84" s="23"/>
      <c r="R84" s="22"/>
    </row>
    <row r="85" spans="1:18" ht="12.75" customHeight="1">
      <c r="A85" s="10"/>
      <c r="B85" s="11" t="s">
        <v>59</v>
      </c>
      <c r="C85" s="11"/>
      <c r="D85" s="11" t="s">
        <v>19</v>
      </c>
      <c r="E85" s="11"/>
      <c r="F85" s="11" t="s">
        <v>11</v>
      </c>
      <c r="G85" s="100"/>
      <c r="H85" s="19">
        <f t="shared" si="12"/>
        <v>191831.19</v>
      </c>
      <c r="I85" s="19">
        <f t="shared" si="15"/>
        <v>25460.374278319727</v>
      </c>
      <c r="J85" s="116">
        <v>2355</v>
      </c>
      <c r="K85" s="36">
        <v>194186.19</v>
      </c>
      <c r="L85" s="38">
        <f t="shared" si="8"/>
        <v>25772.936492136174</v>
      </c>
      <c r="N85" s="22">
        <f>K85-K84</f>
        <v>3210.6600000000035</v>
      </c>
      <c r="O85" s="22">
        <f>N85/7.5345</f>
        <v>426.1278120645037</v>
      </c>
      <c r="Q85" s="23"/>
      <c r="R85" s="22"/>
    </row>
    <row r="86" spans="1:18" ht="12.75" customHeight="1">
      <c r="A86" s="8"/>
      <c r="B86" s="9"/>
      <c r="C86" s="9"/>
      <c r="D86" s="25"/>
      <c r="E86" s="9"/>
      <c r="F86" s="9" t="s">
        <v>20</v>
      </c>
      <c r="G86" s="97"/>
      <c r="H86" s="20">
        <f t="shared" si="12"/>
        <v>194749.98</v>
      </c>
      <c r="I86" s="20">
        <f t="shared" si="15"/>
        <v>25847.764284292254</v>
      </c>
      <c r="J86" s="117">
        <v>2355</v>
      </c>
      <c r="K86" s="34">
        <v>197104.98</v>
      </c>
      <c r="L86" s="39">
        <f t="shared" si="8"/>
        <v>26160.326498108701</v>
      </c>
      <c r="N86" s="22"/>
      <c r="O86" s="22"/>
      <c r="P86" s="22">
        <f>K86-K84</f>
        <v>6129.4500000000116</v>
      </c>
      <c r="Q86" s="22">
        <f>P86/7.5345</f>
        <v>813.51781803703113</v>
      </c>
      <c r="R86" s="22"/>
    </row>
    <row r="87" spans="1:18" ht="12.75" customHeight="1">
      <c r="A87" s="6" t="s">
        <v>33</v>
      </c>
      <c r="B87" s="7" t="s">
        <v>55</v>
      </c>
      <c r="C87" s="7" t="s">
        <v>2</v>
      </c>
      <c r="D87" s="7" t="s">
        <v>21</v>
      </c>
      <c r="E87" s="7" t="s">
        <v>4</v>
      </c>
      <c r="F87" s="7" t="s">
        <v>94</v>
      </c>
      <c r="G87" s="96">
        <v>132</v>
      </c>
      <c r="H87" s="21">
        <f t="shared" ref="H87:H89" si="22">K87-J87</f>
        <v>187647.61</v>
      </c>
      <c r="I87" s="21">
        <f t="shared" si="15"/>
        <v>24905.117791492466</v>
      </c>
      <c r="J87" s="118">
        <v>2355</v>
      </c>
      <c r="K87" s="35">
        <v>190002.61</v>
      </c>
      <c r="L87" s="38">
        <f t="shared" ref="L87:L89" si="23">K87/7.5345</f>
        <v>25217.68000530891</v>
      </c>
      <c r="M87" s="2" t="s">
        <v>15</v>
      </c>
      <c r="N87" s="22"/>
      <c r="O87" s="22"/>
      <c r="Q87" s="23"/>
    </row>
    <row r="88" spans="1:18" ht="12.75" customHeight="1">
      <c r="A88" s="10"/>
      <c r="B88" s="11" t="s">
        <v>59</v>
      </c>
      <c r="C88" s="11"/>
      <c r="D88" s="11" t="s">
        <v>19</v>
      </c>
      <c r="E88" s="11"/>
      <c r="F88" s="11" t="s">
        <v>11</v>
      </c>
      <c r="G88" s="100"/>
      <c r="H88" s="19">
        <f t="shared" si="22"/>
        <v>190858.27</v>
      </c>
      <c r="I88" s="19">
        <f t="shared" si="15"/>
        <v>25331.245603556967</v>
      </c>
      <c r="J88" s="116">
        <v>2355</v>
      </c>
      <c r="K88" s="36">
        <v>193213.27</v>
      </c>
      <c r="L88" s="38">
        <f t="shared" si="23"/>
        <v>25643.807817373414</v>
      </c>
      <c r="N88" s="22">
        <f>K88-K87</f>
        <v>3210.6600000000035</v>
      </c>
      <c r="O88" s="22">
        <f>N88/7.5345</f>
        <v>426.1278120645037</v>
      </c>
      <c r="Q88" s="23"/>
      <c r="R88" s="22"/>
    </row>
    <row r="89" spans="1:18" ht="12.75" customHeight="1" thickBot="1">
      <c r="A89" s="10"/>
      <c r="B89" s="11"/>
      <c r="C89" s="11"/>
      <c r="D89" s="75"/>
      <c r="E89" s="11"/>
      <c r="F89" s="11" t="s">
        <v>20</v>
      </c>
      <c r="G89" s="100"/>
      <c r="H89" s="19">
        <f t="shared" si="22"/>
        <v>193777.05</v>
      </c>
      <c r="I89" s="19">
        <f t="shared" si="15"/>
        <v>25718.634282301409</v>
      </c>
      <c r="J89" s="116">
        <v>2355</v>
      </c>
      <c r="K89" s="36">
        <v>196132.05</v>
      </c>
      <c r="L89" s="38">
        <f t="shared" si="23"/>
        <v>26031.196496117856</v>
      </c>
      <c r="N89" s="22"/>
      <c r="O89" s="22"/>
      <c r="P89" s="22">
        <f>K89-K87</f>
        <v>6129.4400000000023</v>
      </c>
      <c r="Q89" s="22">
        <f>P89/7.5345</f>
        <v>813.51649080894583</v>
      </c>
      <c r="R89" s="22"/>
    </row>
    <row r="90" spans="1:18" ht="12.75" customHeight="1">
      <c r="A90" s="16" t="s">
        <v>33</v>
      </c>
      <c r="B90" s="17" t="s">
        <v>43</v>
      </c>
      <c r="C90" s="17" t="s">
        <v>57</v>
      </c>
      <c r="D90" s="17" t="s">
        <v>14</v>
      </c>
      <c r="E90" s="17" t="s">
        <v>13</v>
      </c>
      <c r="F90" s="17" t="s">
        <v>95</v>
      </c>
      <c r="G90" s="101">
        <v>119</v>
      </c>
      <c r="H90" s="57">
        <f t="shared" ref="H90:H110" si="24">K90-J90</f>
        <v>200076.47999999998</v>
      </c>
      <c r="I90" s="57">
        <f t="shared" si="15"/>
        <v>26554.712323312757</v>
      </c>
      <c r="J90" s="115">
        <v>4107.29</v>
      </c>
      <c r="K90" s="33">
        <v>204183.77</v>
      </c>
      <c r="L90" s="40">
        <f t="shared" si="8"/>
        <v>27099.843387086068</v>
      </c>
      <c r="N90" s="22"/>
      <c r="O90" s="22"/>
      <c r="P90" s="22"/>
      <c r="R90" s="22"/>
    </row>
    <row r="91" spans="1:18" ht="12.75" customHeight="1">
      <c r="A91" s="10"/>
      <c r="B91" s="11" t="s">
        <v>61</v>
      </c>
      <c r="C91" s="11"/>
      <c r="D91" s="11" t="s">
        <v>17</v>
      </c>
      <c r="E91" s="11"/>
      <c r="F91" s="11" t="s">
        <v>11</v>
      </c>
      <c r="G91" s="100"/>
      <c r="H91" s="19">
        <f t="shared" si="24"/>
        <v>203287.14</v>
      </c>
      <c r="I91" s="19">
        <f t="shared" si="15"/>
        <v>26980.840135377264</v>
      </c>
      <c r="J91" s="116">
        <v>4203.6099999999997</v>
      </c>
      <c r="K91" s="36">
        <v>207490.75</v>
      </c>
      <c r="L91" s="38">
        <f t="shared" si="8"/>
        <v>27538.755060057068</v>
      </c>
      <c r="N91" s="22">
        <f>K91-K90</f>
        <v>3306.9800000000105</v>
      </c>
      <c r="O91" s="22">
        <f>N91/7.5345</f>
        <v>438.91167297100145</v>
      </c>
      <c r="P91" s="22"/>
      <c r="R91" s="22"/>
    </row>
    <row r="92" spans="1:18" ht="12.75" customHeight="1">
      <c r="A92" s="8"/>
      <c r="B92" s="9"/>
      <c r="C92" s="9"/>
      <c r="D92" s="25"/>
      <c r="E92" s="9"/>
      <c r="F92" s="9" t="s">
        <v>20</v>
      </c>
      <c r="G92" s="97"/>
      <c r="H92" s="20">
        <f t="shared" si="24"/>
        <v>206205.91</v>
      </c>
      <c r="I92" s="20">
        <f t="shared" si="15"/>
        <v>27368.227486893622</v>
      </c>
      <c r="J92" s="117">
        <v>4291.18</v>
      </c>
      <c r="K92" s="34">
        <v>210497.09</v>
      </c>
      <c r="L92" s="39">
        <f t="shared" si="8"/>
        <v>27937.764947906297</v>
      </c>
      <c r="N92" s="22"/>
      <c r="O92" s="22"/>
      <c r="P92" s="22">
        <f>K92-K90</f>
        <v>6313.320000000007</v>
      </c>
      <c r="Q92" s="22">
        <f>P92/7.5345</f>
        <v>837.9215608202278</v>
      </c>
      <c r="R92" s="22"/>
    </row>
    <row r="93" spans="1:18" ht="12.75" customHeight="1">
      <c r="A93" s="6" t="s">
        <v>33</v>
      </c>
      <c r="B93" s="7" t="s">
        <v>43</v>
      </c>
      <c r="C93" s="7" t="s">
        <v>57</v>
      </c>
      <c r="D93" s="7" t="s">
        <v>14</v>
      </c>
      <c r="E93" s="7" t="s">
        <v>13</v>
      </c>
      <c r="F93" s="7" t="s">
        <v>96</v>
      </c>
      <c r="G93" s="96">
        <v>119</v>
      </c>
      <c r="H93" s="21">
        <f t="shared" ref="H93:H95" si="25">K93-J93</f>
        <v>199103.55</v>
      </c>
      <c r="I93" s="21">
        <f t="shared" si="15"/>
        <v>26425.582321321916</v>
      </c>
      <c r="J93" s="118">
        <v>1105</v>
      </c>
      <c r="K93" s="35">
        <v>200208.55</v>
      </c>
      <c r="L93" s="38">
        <f t="shared" ref="L93:L95" si="26">K93/7.5345</f>
        <v>26572.241024620078</v>
      </c>
      <c r="N93" s="22"/>
      <c r="O93" s="22"/>
      <c r="P93" s="22"/>
      <c r="R93" s="22"/>
    </row>
    <row r="94" spans="1:18" ht="12.75" customHeight="1">
      <c r="A94" s="10"/>
      <c r="B94" s="11" t="s">
        <v>61</v>
      </c>
      <c r="C94" s="11"/>
      <c r="D94" s="11" t="s">
        <v>17</v>
      </c>
      <c r="E94" s="11"/>
      <c r="F94" s="11" t="s">
        <v>11</v>
      </c>
      <c r="G94" s="100"/>
      <c r="H94" s="19">
        <f t="shared" si="25"/>
        <v>202314.21000000002</v>
      </c>
      <c r="I94" s="19">
        <f t="shared" si="15"/>
        <v>26851.710133386423</v>
      </c>
      <c r="J94" s="116">
        <v>4174.43</v>
      </c>
      <c r="K94" s="36">
        <v>206488.64</v>
      </c>
      <c r="L94" s="38">
        <f t="shared" si="26"/>
        <v>27405.752206516689</v>
      </c>
      <c r="N94" s="22">
        <f>K94-K93</f>
        <v>6280.0900000000256</v>
      </c>
      <c r="O94" s="22">
        <f>N94/7.5345</f>
        <v>833.51118189661224</v>
      </c>
      <c r="P94" s="22"/>
      <c r="R94" s="22"/>
    </row>
    <row r="95" spans="1:18" ht="12.75" customHeight="1">
      <c r="A95" s="8"/>
      <c r="B95" s="9"/>
      <c r="C95" s="9"/>
      <c r="D95" s="25"/>
      <c r="E95" s="9"/>
      <c r="F95" s="9" t="s">
        <v>20</v>
      </c>
      <c r="G95" s="97"/>
      <c r="H95" s="20">
        <f t="shared" si="25"/>
        <v>205232.99000000002</v>
      </c>
      <c r="I95" s="20">
        <f t="shared" si="15"/>
        <v>27239.098812130866</v>
      </c>
      <c r="J95" s="117">
        <v>4261.99</v>
      </c>
      <c r="K95" s="34">
        <v>209494.98</v>
      </c>
      <c r="L95" s="39">
        <f t="shared" si="26"/>
        <v>27804.762094365917</v>
      </c>
      <c r="N95" s="22"/>
      <c r="O95" s="22"/>
      <c r="P95" s="22">
        <f>K95-K93</f>
        <v>9286.4300000000221</v>
      </c>
      <c r="Q95" s="22">
        <f>P95/7.5345</f>
        <v>1232.5210697458388</v>
      </c>
      <c r="R95" s="22"/>
    </row>
    <row r="96" spans="1:18" ht="12.75" customHeight="1">
      <c r="A96" s="6" t="s">
        <v>33</v>
      </c>
      <c r="B96" s="7" t="s">
        <v>43</v>
      </c>
      <c r="C96" s="7" t="s">
        <v>57</v>
      </c>
      <c r="D96" s="7" t="s">
        <v>21</v>
      </c>
      <c r="E96" s="7" t="s">
        <v>13</v>
      </c>
      <c r="F96" s="7" t="s">
        <v>97</v>
      </c>
      <c r="G96" s="96">
        <v>119</v>
      </c>
      <c r="H96" s="21">
        <f t="shared" si="24"/>
        <v>214513.63999999998</v>
      </c>
      <c r="I96" s="21">
        <f t="shared" si="15"/>
        <v>28470.852744044059</v>
      </c>
      <c r="J96" s="118">
        <v>4540.41</v>
      </c>
      <c r="K96" s="35">
        <v>219054.05</v>
      </c>
      <c r="L96" s="38">
        <f t="shared" si="8"/>
        <v>29073.468710597914</v>
      </c>
      <c r="M96" s="2" t="s">
        <v>15</v>
      </c>
      <c r="N96" s="22"/>
      <c r="O96" s="22"/>
      <c r="P96" s="22"/>
      <c r="R96" s="22"/>
    </row>
    <row r="97" spans="1:18" ht="12.75" customHeight="1">
      <c r="A97" s="10"/>
      <c r="B97" s="11" t="s">
        <v>61</v>
      </c>
      <c r="C97" s="11"/>
      <c r="D97" s="11" t="s">
        <v>19</v>
      </c>
      <c r="E97" s="11"/>
      <c r="F97" s="11" t="s">
        <v>11</v>
      </c>
      <c r="G97" s="100"/>
      <c r="H97" s="19">
        <f t="shared" si="24"/>
        <v>217724.3</v>
      </c>
      <c r="I97" s="19">
        <f t="shared" si="15"/>
        <v>28896.980556108563</v>
      </c>
      <c r="J97" s="116">
        <v>4636.7299999999996</v>
      </c>
      <c r="K97" s="36">
        <v>222361.03</v>
      </c>
      <c r="L97" s="38">
        <f t="shared" si="8"/>
        <v>29512.380383568914</v>
      </c>
      <c r="N97" s="22">
        <f>K97-K96</f>
        <v>3306.9800000000105</v>
      </c>
      <c r="O97" s="22">
        <f>N97/7.5345</f>
        <v>438.91167297100145</v>
      </c>
      <c r="P97" s="22"/>
      <c r="R97" s="22"/>
    </row>
    <row r="98" spans="1:18" ht="12.75" customHeight="1">
      <c r="A98" s="8"/>
      <c r="B98" s="9"/>
      <c r="C98" s="9"/>
      <c r="D98" s="25"/>
      <c r="E98" s="9"/>
      <c r="F98" s="9" t="s">
        <v>20</v>
      </c>
      <c r="G98" s="97"/>
      <c r="H98" s="20">
        <f t="shared" si="24"/>
        <v>220643.08</v>
      </c>
      <c r="I98" s="20">
        <f t="shared" si="15"/>
        <v>29284.369234853006</v>
      </c>
      <c r="J98" s="117">
        <v>4724.29</v>
      </c>
      <c r="K98" s="34">
        <v>225367.37</v>
      </c>
      <c r="L98" s="39">
        <f t="shared" si="8"/>
        <v>29911.390271418142</v>
      </c>
      <c r="N98" s="22"/>
      <c r="O98" s="22"/>
      <c r="P98" s="22">
        <f>K98-K96</f>
        <v>6313.320000000007</v>
      </c>
      <c r="Q98" s="22">
        <f>P98/7.5345</f>
        <v>837.9215608202278</v>
      </c>
      <c r="R98" s="22"/>
    </row>
    <row r="99" spans="1:18" ht="12.75" customHeight="1">
      <c r="A99" s="6" t="s">
        <v>33</v>
      </c>
      <c r="B99" s="7" t="s">
        <v>43</v>
      </c>
      <c r="C99" s="7" t="s">
        <v>57</v>
      </c>
      <c r="D99" s="7" t="s">
        <v>21</v>
      </c>
      <c r="E99" s="7" t="s">
        <v>13</v>
      </c>
      <c r="F99" s="7" t="s">
        <v>98</v>
      </c>
      <c r="G99" s="96">
        <v>119</v>
      </c>
      <c r="H99" s="21">
        <f t="shared" ref="H99:H101" si="27">K99-J99</f>
        <v>213540.71</v>
      </c>
      <c r="I99" s="21">
        <f t="shared" si="15"/>
        <v>28341.722742053218</v>
      </c>
      <c r="J99" s="118">
        <v>4511.22</v>
      </c>
      <c r="K99" s="35">
        <v>218051.93</v>
      </c>
      <c r="L99" s="38">
        <f t="shared" ref="L99:L101" si="28">K99/7.5345</f>
        <v>28940.464529829449</v>
      </c>
      <c r="M99" s="2" t="s">
        <v>15</v>
      </c>
      <c r="N99" s="22"/>
      <c r="O99" s="22"/>
      <c r="P99" s="22"/>
      <c r="R99" s="22"/>
    </row>
    <row r="100" spans="1:18" ht="12.75" customHeight="1">
      <c r="A100" s="10"/>
      <c r="B100" s="11" t="s">
        <v>61</v>
      </c>
      <c r="C100" s="11"/>
      <c r="D100" s="11" t="s">
        <v>19</v>
      </c>
      <c r="E100" s="11"/>
      <c r="F100" s="11" t="s">
        <v>11</v>
      </c>
      <c r="G100" s="100"/>
      <c r="H100" s="19">
        <f t="shared" si="27"/>
        <v>216751.37</v>
      </c>
      <c r="I100" s="19">
        <f t="shared" si="15"/>
        <v>28767.850554117722</v>
      </c>
      <c r="J100" s="116">
        <v>4607.54</v>
      </c>
      <c r="K100" s="36">
        <v>221358.91</v>
      </c>
      <c r="L100" s="38">
        <f t="shared" si="28"/>
        <v>29379.376202800449</v>
      </c>
      <c r="N100" s="22">
        <f>K100-K99</f>
        <v>3306.9800000000105</v>
      </c>
      <c r="O100" s="22">
        <f>N100/7.5345</f>
        <v>438.91167297100145</v>
      </c>
      <c r="P100" s="22"/>
      <c r="R100" s="22"/>
    </row>
    <row r="101" spans="1:18" ht="12.75" customHeight="1" thickBot="1">
      <c r="A101" s="10"/>
      <c r="B101" s="11"/>
      <c r="C101" s="11"/>
      <c r="D101" s="75"/>
      <c r="E101" s="11"/>
      <c r="F101" s="11" t="s">
        <v>20</v>
      </c>
      <c r="G101" s="100"/>
      <c r="H101" s="19">
        <f t="shared" si="27"/>
        <v>219670.16</v>
      </c>
      <c r="I101" s="19">
        <f t="shared" si="15"/>
        <v>29155.240560090249</v>
      </c>
      <c r="J101" s="116">
        <v>4695.1000000000004</v>
      </c>
      <c r="K101" s="36">
        <v>224365.26</v>
      </c>
      <c r="L101" s="38">
        <f t="shared" si="28"/>
        <v>29778.387417877762</v>
      </c>
      <c r="N101" s="22"/>
      <c r="O101" s="22"/>
      <c r="P101" s="22">
        <f>K101-K99</f>
        <v>6313.3300000000163</v>
      </c>
      <c r="Q101" s="22">
        <f>P101/7.5345</f>
        <v>837.92288804831321</v>
      </c>
      <c r="R101" s="22"/>
    </row>
    <row r="102" spans="1:18" ht="12.75" customHeight="1" thickTop="1">
      <c r="A102" s="70" t="s">
        <v>33</v>
      </c>
      <c r="B102" s="71" t="s">
        <v>43</v>
      </c>
      <c r="C102" s="71" t="s">
        <v>57</v>
      </c>
      <c r="D102" s="71" t="s">
        <v>14</v>
      </c>
      <c r="E102" s="71" t="s">
        <v>4</v>
      </c>
      <c r="F102" s="71" t="s">
        <v>99</v>
      </c>
      <c r="G102" s="102">
        <v>130</v>
      </c>
      <c r="H102" s="72">
        <f t="shared" si="24"/>
        <v>211293.24000000002</v>
      </c>
      <c r="I102" s="72">
        <f t="shared" si="15"/>
        <v>28043.432211825602</v>
      </c>
      <c r="J102" s="119">
        <v>5413.8</v>
      </c>
      <c r="K102" s="73">
        <v>216707.04</v>
      </c>
      <c r="L102" s="74">
        <f t="shared" si="8"/>
        <v>28761.966952020703</v>
      </c>
      <c r="N102" s="22"/>
      <c r="O102" s="22"/>
      <c r="P102" s="22"/>
      <c r="R102" s="22"/>
    </row>
    <row r="103" spans="1:18" ht="12.75" customHeight="1">
      <c r="A103" s="10"/>
      <c r="B103" s="11" t="s">
        <v>61</v>
      </c>
      <c r="C103" s="11"/>
      <c r="D103" s="11" t="s">
        <v>17</v>
      </c>
      <c r="E103" s="11"/>
      <c r="F103" s="11" t="s">
        <v>11</v>
      </c>
      <c r="G103" s="100"/>
      <c r="H103" s="19">
        <f t="shared" si="24"/>
        <v>214503.9</v>
      </c>
      <c r="I103" s="19">
        <f t="shared" si="15"/>
        <v>28469.560023890102</v>
      </c>
      <c r="J103" s="116">
        <v>5510.12</v>
      </c>
      <c r="K103" s="36">
        <v>220014.02</v>
      </c>
      <c r="L103" s="38">
        <f t="shared" si="8"/>
        <v>29200.878624991703</v>
      </c>
      <c r="N103" s="22">
        <f>K103-K102</f>
        <v>3306.9799999999814</v>
      </c>
      <c r="O103" s="22">
        <f>N103/7.5345</f>
        <v>438.91167297099759</v>
      </c>
      <c r="P103" s="22"/>
      <c r="R103" s="22"/>
    </row>
    <row r="104" spans="1:18" ht="12.75" customHeight="1">
      <c r="A104" s="8"/>
      <c r="B104" s="9"/>
      <c r="C104" s="9"/>
      <c r="D104" s="25"/>
      <c r="E104" s="9"/>
      <c r="F104" s="9" t="s">
        <v>20</v>
      </c>
      <c r="G104" s="97"/>
      <c r="H104" s="20">
        <f t="shared" si="24"/>
        <v>217422.68</v>
      </c>
      <c r="I104" s="20">
        <f t="shared" si="15"/>
        <v>28856.948702634545</v>
      </c>
      <c r="J104" s="117">
        <v>5597.68</v>
      </c>
      <c r="K104" s="34">
        <v>223020.36</v>
      </c>
      <c r="L104" s="39">
        <f t="shared" si="8"/>
        <v>29599.888512840927</v>
      </c>
      <c r="N104" s="22"/>
      <c r="O104" s="22"/>
      <c r="P104" s="22">
        <f>K104-K102</f>
        <v>6313.3199999999779</v>
      </c>
      <c r="Q104" s="22">
        <f>P104/7.5345</f>
        <v>837.92156082022393</v>
      </c>
      <c r="R104" s="22"/>
    </row>
    <row r="105" spans="1:18" ht="12.75" customHeight="1">
      <c r="A105" s="6" t="s">
        <v>33</v>
      </c>
      <c r="B105" s="7" t="s">
        <v>43</v>
      </c>
      <c r="C105" s="7" t="s">
        <v>57</v>
      </c>
      <c r="D105" s="7" t="s">
        <v>14</v>
      </c>
      <c r="E105" s="7" t="s">
        <v>4</v>
      </c>
      <c r="F105" s="7" t="s">
        <v>100</v>
      </c>
      <c r="G105" s="96">
        <v>130</v>
      </c>
      <c r="H105" s="21">
        <f t="shared" ref="H105:H107" si="29">K105-J105</f>
        <v>210320.31000000003</v>
      </c>
      <c r="I105" s="21">
        <f t="shared" si="15"/>
        <v>27914.302209834761</v>
      </c>
      <c r="J105" s="118">
        <v>5384.61</v>
      </c>
      <c r="K105" s="35">
        <v>215704.92</v>
      </c>
      <c r="L105" s="38">
        <f t="shared" ref="L105:L107" si="30">K105/7.5345</f>
        <v>28628.962771252242</v>
      </c>
      <c r="N105" s="22"/>
      <c r="O105" s="22"/>
      <c r="P105" s="22"/>
    </row>
    <row r="106" spans="1:18" ht="12.75" customHeight="1">
      <c r="A106" s="10"/>
      <c r="B106" s="11" t="s">
        <v>61</v>
      </c>
      <c r="C106" s="11"/>
      <c r="D106" s="11" t="s">
        <v>17</v>
      </c>
      <c r="E106" s="11"/>
      <c r="F106" s="11" t="s">
        <v>11</v>
      </c>
      <c r="G106" s="100"/>
      <c r="H106" s="19">
        <f t="shared" si="29"/>
        <v>213530.97</v>
      </c>
      <c r="I106" s="19">
        <f t="shared" si="15"/>
        <v>28340.430021899261</v>
      </c>
      <c r="J106" s="116">
        <v>5480.93</v>
      </c>
      <c r="K106" s="36">
        <v>219011.9</v>
      </c>
      <c r="L106" s="38">
        <f t="shared" si="30"/>
        <v>29067.874444223238</v>
      </c>
      <c r="N106" s="22">
        <f>K106-K105</f>
        <v>3306.9799999999814</v>
      </c>
      <c r="O106" s="22">
        <f>N106/7.5345</f>
        <v>438.91167297099759</v>
      </c>
      <c r="P106" s="22"/>
      <c r="R106" s="22"/>
    </row>
    <row r="107" spans="1:18" ht="12.75" customHeight="1">
      <c r="A107" s="8"/>
      <c r="B107" s="9"/>
      <c r="C107" s="9"/>
      <c r="D107" s="25"/>
      <c r="E107" s="9"/>
      <c r="F107" s="9" t="s">
        <v>20</v>
      </c>
      <c r="G107" s="97"/>
      <c r="H107" s="20">
        <f t="shared" si="29"/>
        <v>216449.76</v>
      </c>
      <c r="I107" s="20">
        <f t="shared" si="15"/>
        <v>28727.820027871789</v>
      </c>
      <c r="J107" s="117">
        <v>5568.49</v>
      </c>
      <c r="K107" s="34">
        <v>222018.25</v>
      </c>
      <c r="L107" s="39">
        <f t="shared" si="30"/>
        <v>29466.885659300548</v>
      </c>
      <c r="N107" s="22"/>
      <c r="O107" s="22"/>
      <c r="P107" s="22">
        <f>K107-K105</f>
        <v>6313.3299999999872</v>
      </c>
      <c r="Q107" s="22">
        <f>P107/7.5345</f>
        <v>837.92288804830935</v>
      </c>
      <c r="R107" s="22"/>
    </row>
    <row r="108" spans="1:18" ht="12.75" customHeight="1">
      <c r="A108" s="6" t="s">
        <v>33</v>
      </c>
      <c r="B108" s="7" t="s">
        <v>43</v>
      </c>
      <c r="C108" s="7" t="s">
        <v>57</v>
      </c>
      <c r="D108" s="7" t="s">
        <v>21</v>
      </c>
      <c r="E108" s="7" t="s">
        <v>4</v>
      </c>
      <c r="F108" s="7" t="s">
        <v>101</v>
      </c>
      <c r="G108" s="96">
        <v>130</v>
      </c>
      <c r="H108" s="21">
        <f t="shared" si="24"/>
        <v>227602.28999999998</v>
      </c>
      <c r="I108" s="21">
        <f t="shared" si="15"/>
        <v>30208.015130400156</v>
      </c>
      <c r="J108" s="118">
        <v>5903.07</v>
      </c>
      <c r="K108" s="35">
        <v>233505.36</v>
      </c>
      <c r="L108" s="38">
        <f t="shared" si="8"/>
        <v>30991.487159068281</v>
      </c>
      <c r="M108" s="2" t="s">
        <v>15</v>
      </c>
      <c r="N108" s="22"/>
      <c r="O108" s="22"/>
      <c r="P108" s="22"/>
      <c r="R108" s="22"/>
    </row>
    <row r="109" spans="1:18" ht="12.75" customHeight="1">
      <c r="A109" s="10"/>
      <c r="B109" s="11" t="s">
        <v>61</v>
      </c>
      <c r="C109" s="11"/>
      <c r="D109" s="11" t="s">
        <v>19</v>
      </c>
      <c r="E109" s="11"/>
      <c r="F109" s="11" t="s">
        <v>11</v>
      </c>
      <c r="G109" s="100"/>
      <c r="H109" s="19">
        <f t="shared" si="24"/>
        <v>230812.94999999998</v>
      </c>
      <c r="I109" s="19">
        <f t="shared" si="15"/>
        <v>30634.142942464659</v>
      </c>
      <c r="J109" s="116">
        <v>5999.39</v>
      </c>
      <c r="K109" s="36">
        <v>236812.34</v>
      </c>
      <c r="L109" s="38">
        <f t="shared" si="8"/>
        <v>31430.398832039285</v>
      </c>
      <c r="N109" s="22">
        <f>K109-K108</f>
        <v>3306.9800000000105</v>
      </c>
      <c r="O109" s="22">
        <f>N109/7.5345</f>
        <v>438.91167297100145</v>
      </c>
      <c r="P109" s="22"/>
      <c r="R109" s="22"/>
    </row>
    <row r="110" spans="1:18" ht="12.75" customHeight="1">
      <c r="A110" s="8"/>
      <c r="B110" s="9"/>
      <c r="C110" s="9"/>
      <c r="D110" s="25"/>
      <c r="E110" s="9"/>
      <c r="F110" s="9" t="s">
        <v>20</v>
      </c>
      <c r="G110" s="97"/>
      <c r="H110" s="20">
        <f t="shared" si="24"/>
        <v>233731.74</v>
      </c>
      <c r="I110" s="20">
        <f t="shared" si="15"/>
        <v>31021.532948437187</v>
      </c>
      <c r="J110" s="117">
        <v>6086.95</v>
      </c>
      <c r="K110" s="34">
        <v>239818.69</v>
      </c>
      <c r="L110" s="39">
        <f t="shared" si="8"/>
        <v>31829.410047116595</v>
      </c>
      <c r="N110" s="22"/>
      <c r="O110" s="22"/>
      <c r="P110" s="22">
        <f>K110-K108</f>
        <v>6313.3300000000163</v>
      </c>
      <c r="Q110" s="22">
        <f>P110/7.5345</f>
        <v>837.92288804831321</v>
      </c>
      <c r="R110" s="22"/>
    </row>
    <row r="111" spans="1:18" ht="12.75" customHeight="1">
      <c r="A111" s="6" t="s">
        <v>33</v>
      </c>
      <c r="B111" s="7" t="s">
        <v>43</v>
      </c>
      <c r="C111" s="7" t="s">
        <v>57</v>
      </c>
      <c r="D111" s="7" t="s">
        <v>21</v>
      </c>
      <c r="E111" s="7" t="s">
        <v>4</v>
      </c>
      <c r="F111" s="7" t="s">
        <v>102</v>
      </c>
      <c r="G111" s="96">
        <v>130</v>
      </c>
      <c r="H111" s="21">
        <f t="shared" ref="H111:H113" si="31">K111-J111</f>
        <v>226629.37</v>
      </c>
      <c r="I111" s="21">
        <f t="shared" si="15"/>
        <v>30078.886455637399</v>
      </c>
      <c r="J111" s="118">
        <v>5873.88</v>
      </c>
      <c r="K111" s="35">
        <v>232503.25</v>
      </c>
      <c r="L111" s="37">
        <f t="shared" ref="L111:L113" si="32">K111/7.5345</f>
        <v>30858.484305527902</v>
      </c>
      <c r="M111" s="2" t="s">
        <v>15</v>
      </c>
      <c r="N111" s="22"/>
      <c r="O111" s="22"/>
      <c r="P111" s="22"/>
    </row>
    <row r="112" spans="1:18" ht="12.75" customHeight="1">
      <c r="A112" s="10"/>
      <c r="B112" s="11" t="s">
        <v>61</v>
      </c>
      <c r="C112" s="11"/>
      <c r="D112" s="11" t="s">
        <v>19</v>
      </c>
      <c r="E112" s="11"/>
      <c r="F112" s="11" t="s">
        <v>11</v>
      </c>
      <c r="G112" s="100"/>
      <c r="H112" s="19">
        <f t="shared" si="31"/>
        <v>229840.03</v>
      </c>
      <c r="I112" s="19">
        <f t="shared" si="15"/>
        <v>30505.014267701903</v>
      </c>
      <c r="J112" s="116">
        <v>5970.2</v>
      </c>
      <c r="K112" s="36">
        <v>235810.23</v>
      </c>
      <c r="L112" s="38">
        <f t="shared" si="32"/>
        <v>31297.395978498906</v>
      </c>
      <c r="N112" s="22">
        <f>K112-K111</f>
        <v>3306.9800000000105</v>
      </c>
      <c r="O112" s="22">
        <f>N112/7.5345</f>
        <v>438.91167297100145</v>
      </c>
      <c r="P112" s="22"/>
      <c r="R112" s="22"/>
    </row>
    <row r="113" spans="1:18" ht="12.75" customHeight="1" thickBot="1">
      <c r="A113" s="14"/>
      <c r="B113" s="15"/>
      <c r="C113" s="15"/>
      <c r="D113" s="27"/>
      <c r="E113" s="15"/>
      <c r="F113" s="15" t="s">
        <v>20</v>
      </c>
      <c r="G113" s="99"/>
      <c r="H113" s="58">
        <f t="shared" si="31"/>
        <v>232758.81</v>
      </c>
      <c r="I113" s="58">
        <f t="shared" si="15"/>
        <v>30892.402946446346</v>
      </c>
      <c r="J113" s="120">
        <v>6057.76</v>
      </c>
      <c r="K113" s="42">
        <v>238816.57</v>
      </c>
      <c r="L113" s="43">
        <f t="shared" si="32"/>
        <v>31696.40586634813</v>
      </c>
      <c r="N113" s="22"/>
      <c r="O113" s="22"/>
      <c r="P113" s="22">
        <f>K113-K111</f>
        <v>6313.320000000007</v>
      </c>
      <c r="Q113" s="22">
        <f>P113/7.5345</f>
        <v>837.9215608202278</v>
      </c>
      <c r="R113" s="22"/>
    </row>
    <row r="114" spans="1:18" ht="12.75" customHeight="1">
      <c r="A114" s="3"/>
      <c r="B114" s="3"/>
      <c r="C114" s="3"/>
      <c r="D114" s="3"/>
      <c r="E114" s="3"/>
      <c r="F114" s="3"/>
      <c r="H114" s="1"/>
      <c r="I114" s="1"/>
      <c r="J114" s="123"/>
      <c r="K114" s="1"/>
      <c r="L114" s="1"/>
      <c r="N114" s="22"/>
      <c r="O114" s="22"/>
      <c r="P114" s="22"/>
    </row>
    <row r="115" spans="1:18" ht="12.75" customHeight="1" thickBot="1">
      <c r="A115" s="3"/>
      <c r="B115" s="3"/>
      <c r="C115" s="3"/>
      <c r="D115" s="3"/>
      <c r="E115" s="3"/>
      <c r="F115" s="3"/>
      <c r="H115" s="1"/>
      <c r="I115" s="1"/>
      <c r="J115" s="123"/>
      <c r="K115" s="1"/>
      <c r="L115" s="1"/>
      <c r="N115" s="22"/>
      <c r="O115" s="22"/>
      <c r="P115" s="22"/>
    </row>
    <row r="116" spans="1:18" ht="12.75" customHeight="1">
      <c r="A116" s="16" t="s">
        <v>52</v>
      </c>
      <c r="B116" s="17" t="s">
        <v>55</v>
      </c>
      <c r="C116" s="17" t="s">
        <v>2</v>
      </c>
      <c r="D116" s="17" t="s">
        <v>12</v>
      </c>
      <c r="E116" s="17" t="s">
        <v>13</v>
      </c>
      <c r="F116" s="17" t="s">
        <v>45</v>
      </c>
      <c r="G116" s="101">
        <v>120</v>
      </c>
      <c r="H116" s="57">
        <f t="shared" ref="H116:H139" si="33">K116-J116</f>
        <v>161877.20000000001</v>
      </c>
      <c r="I116" s="57">
        <f t="shared" si="15"/>
        <v>21484.796602296105</v>
      </c>
      <c r="J116" s="124">
        <v>1150</v>
      </c>
      <c r="K116" s="76">
        <v>163027.20000000001</v>
      </c>
      <c r="L116" s="40">
        <f t="shared" ref="L116:L139" si="34">K116/7.5345</f>
        <v>21637.427831972924</v>
      </c>
      <c r="N116" s="22"/>
      <c r="O116" s="22"/>
    </row>
    <row r="117" spans="1:18" ht="12.75" customHeight="1">
      <c r="A117" s="8"/>
      <c r="B117" s="9" t="s">
        <v>59</v>
      </c>
      <c r="C117" s="9"/>
      <c r="D117" s="9" t="s">
        <v>16</v>
      </c>
      <c r="E117" s="9"/>
      <c r="F117" s="9" t="s">
        <v>11</v>
      </c>
      <c r="G117" s="97"/>
      <c r="H117" s="20">
        <f t="shared" si="33"/>
        <v>165087.85999999999</v>
      </c>
      <c r="I117" s="19">
        <f t="shared" si="15"/>
        <v>21910.924414360605</v>
      </c>
      <c r="J117" s="125">
        <v>1150</v>
      </c>
      <c r="K117" s="79">
        <v>166237.85999999999</v>
      </c>
      <c r="L117" s="38">
        <f t="shared" si="34"/>
        <v>22063.555644037424</v>
      </c>
      <c r="N117" s="22">
        <f>K117-K116</f>
        <v>3210.6599999999744</v>
      </c>
      <c r="O117" s="22">
        <f>N117/7.5345</f>
        <v>426.12781206449984</v>
      </c>
      <c r="R117" s="22"/>
    </row>
    <row r="118" spans="1:18" ht="12.75" customHeight="1">
      <c r="A118" s="6" t="s">
        <v>52</v>
      </c>
      <c r="B118" s="7" t="s">
        <v>55</v>
      </c>
      <c r="C118" s="7" t="s">
        <v>2</v>
      </c>
      <c r="D118" s="7" t="s">
        <v>14</v>
      </c>
      <c r="E118" s="7" t="s">
        <v>13</v>
      </c>
      <c r="F118" s="7" t="s">
        <v>46</v>
      </c>
      <c r="G118" s="96">
        <v>120</v>
      </c>
      <c r="H118" s="21">
        <f t="shared" si="33"/>
        <v>173559.69</v>
      </c>
      <c r="I118" s="21">
        <f t="shared" si="15"/>
        <v>23035.329484371887</v>
      </c>
      <c r="J118" s="126">
        <v>1150</v>
      </c>
      <c r="K118" s="78">
        <v>174709.69</v>
      </c>
      <c r="L118" s="37">
        <f t="shared" si="34"/>
        <v>23187.96071404871</v>
      </c>
      <c r="N118" s="22"/>
      <c r="O118" s="22"/>
    </row>
    <row r="119" spans="1:18" ht="12.75" customHeight="1">
      <c r="A119" s="8"/>
      <c r="B119" s="9" t="s">
        <v>59</v>
      </c>
      <c r="C119" s="9"/>
      <c r="D119" s="9" t="s">
        <v>17</v>
      </c>
      <c r="E119" s="9"/>
      <c r="F119" s="9" t="s">
        <v>11</v>
      </c>
      <c r="G119" s="97"/>
      <c r="H119" s="20">
        <f t="shared" si="33"/>
        <v>176770.35</v>
      </c>
      <c r="I119" s="20">
        <f t="shared" si="15"/>
        <v>23461.457296436391</v>
      </c>
      <c r="J119" s="127">
        <v>1150</v>
      </c>
      <c r="K119" s="77">
        <v>177920.35</v>
      </c>
      <c r="L119" s="39">
        <f t="shared" si="34"/>
        <v>23614.088526113213</v>
      </c>
      <c r="N119" s="22">
        <f>K119-K118</f>
        <v>3210.6600000000035</v>
      </c>
      <c r="O119" s="22">
        <f>N119/7.5345</f>
        <v>426.1278120645037</v>
      </c>
      <c r="R119" s="22"/>
    </row>
    <row r="120" spans="1:18" ht="12.75" customHeight="1">
      <c r="A120" s="6" t="s">
        <v>52</v>
      </c>
      <c r="B120" s="7" t="s">
        <v>55</v>
      </c>
      <c r="C120" s="7" t="s">
        <v>2</v>
      </c>
      <c r="D120" s="7" t="s">
        <v>14</v>
      </c>
      <c r="E120" s="7" t="s">
        <v>13</v>
      </c>
      <c r="F120" s="7" t="s">
        <v>103</v>
      </c>
      <c r="G120" s="96">
        <v>120</v>
      </c>
      <c r="H120" s="21">
        <f t="shared" ref="H120:H121" si="35">K120-J120</f>
        <v>172586.76</v>
      </c>
      <c r="I120" s="21">
        <f t="shared" si="15"/>
        <v>22906.199482381046</v>
      </c>
      <c r="J120" s="126">
        <v>1150</v>
      </c>
      <c r="K120" s="78">
        <v>173736.76</v>
      </c>
      <c r="L120" s="37">
        <f t="shared" ref="L120:L121" si="36">K120/7.5345</f>
        <v>23058.830712057868</v>
      </c>
      <c r="N120" s="22"/>
      <c r="O120" s="22"/>
    </row>
    <row r="121" spans="1:18" ht="12.75" customHeight="1">
      <c r="A121" s="8"/>
      <c r="B121" s="9" t="s">
        <v>59</v>
      </c>
      <c r="C121" s="9"/>
      <c r="D121" s="9" t="s">
        <v>17</v>
      </c>
      <c r="E121" s="9"/>
      <c r="F121" s="9" t="s">
        <v>11</v>
      </c>
      <c r="G121" s="97"/>
      <c r="H121" s="20">
        <f t="shared" si="35"/>
        <v>175797.42</v>
      </c>
      <c r="I121" s="20">
        <f t="shared" si="15"/>
        <v>23332.327294445549</v>
      </c>
      <c r="J121" s="127">
        <v>1150</v>
      </c>
      <c r="K121" s="77">
        <v>176947.42</v>
      </c>
      <c r="L121" s="39">
        <f t="shared" si="36"/>
        <v>23484.958524122372</v>
      </c>
      <c r="N121" s="22">
        <f>K121-K120</f>
        <v>3210.6600000000035</v>
      </c>
      <c r="O121" s="22">
        <f>N121/7.5345</f>
        <v>426.1278120645037</v>
      </c>
      <c r="R121" s="22"/>
    </row>
    <row r="122" spans="1:18" ht="12.75" customHeight="1">
      <c r="A122" s="6" t="s">
        <v>52</v>
      </c>
      <c r="B122" s="7" t="s">
        <v>55</v>
      </c>
      <c r="C122" s="7" t="s">
        <v>2</v>
      </c>
      <c r="D122" s="7" t="s">
        <v>1</v>
      </c>
      <c r="E122" s="7" t="s">
        <v>13</v>
      </c>
      <c r="F122" s="7" t="s">
        <v>47</v>
      </c>
      <c r="G122" s="96">
        <v>120</v>
      </c>
      <c r="H122" s="21">
        <f t="shared" si="33"/>
        <v>191273.77</v>
      </c>
      <c r="I122" s="21">
        <f t="shared" si="15"/>
        <v>25386.391930453246</v>
      </c>
      <c r="J122" s="126">
        <v>1150</v>
      </c>
      <c r="K122" s="78">
        <v>192423.77</v>
      </c>
      <c r="L122" s="37">
        <f t="shared" si="34"/>
        <v>25539.023160130066</v>
      </c>
      <c r="N122" s="22"/>
      <c r="O122" s="22"/>
    </row>
    <row r="123" spans="1:18" ht="12.75" customHeight="1">
      <c r="A123" s="8"/>
      <c r="B123" s="9" t="s">
        <v>59</v>
      </c>
      <c r="C123" s="9"/>
      <c r="D123" s="9" t="s">
        <v>18</v>
      </c>
      <c r="E123" s="9"/>
      <c r="F123" s="9" t="s">
        <v>11</v>
      </c>
      <c r="G123" s="97"/>
      <c r="H123" s="20">
        <f t="shared" si="33"/>
        <v>194484.43</v>
      </c>
      <c r="I123" s="20">
        <f t="shared" si="15"/>
        <v>25812.51974251775</v>
      </c>
      <c r="J123" s="127">
        <v>1150</v>
      </c>
      <c r="K123" s="77">
        <v>195634.43</v>
      </c>
      <c r="L123" s="39">
        <f t="shared" si="34"/>
        <v>25965.150972194569</v>
      </c>
      <c r="N123" s="22">
        <f>K123-K122</f>
        <v>3210.6600000000035</v>
      </c>
      <c r="O123" s="22">
        <f>N123/7.5345</f>
        <v>426.1278120645037</v>
      </c>
      <c r="R123" s="22"/>
    </row>
    <row r="124" spans="1:18" ht="12.75" customHeight="1">
      <c r="A124" s="6" t="s">
        <v>52</v>
      </c>
      <c r="B124" s="7" t="s">
        <v>55</v>
      </c>
      <c r="C124" s="7" t="s">
        <v>2</v>
      </c>
      <c r="D124" s="7" t="s">
        <v>1</v>
      </c>
      <c r="E124" s="7" t="s">
        <v>13</v>
      </c>
      <c r="F124" s="7" t="s">
        <v>104</v>
      </c>
      <c r="G124" s="96">
        <v>120</v>
      </c>
      <c r="H124" s="21">
        <f t="shared" ref="H124:H125" si="37">K124-J124</f>
        <v>190300.84</v>
      </c>
      <c r="I124" s="21">
        <f t="shared" si="15"/>
        <v>25257.261928462405</v>
      </c>
      <c r="J124" s="126">
        <v>1150</v>
      </c>
      <c r="K124" s="78">
        <v>191450.84</v>
      </c>
      <c r="L124" s="37">
        <f t="shared" ref="L124:L125" si="38">K124/7.5345</f>
        <v>25409.893158139224</v>
      </c>
      <c r="N124" s="22"/>
      <c r="O124" s="22"/>
    </row>
    <row r="125" spans="1:18" ht="12.75" customHeight="1">
      <c r="A125" s="8"/>
      <c r="B125" s="9" t="s">
        <v>59</v>
      </c>
      <c r="C125" s="9"/>
      <c r="D125" s="9" t="s">
        <v>18</v>
      </c>
      <c r="E125" s="9"/>
      <c r="F125" s="9" t="s">
        <v>11</v>
      </c>
      <c r="G125" s="97"/>
      <c r="H125" s="20">
        <f t="shared" si="37"/>
        <v>193511.5</v>
      </c>
      <c r="I125" s="20">
        <f t="shared" si="15"/>
        <v>25683.389740526909</v>
      </c>
      <c r="J125" s="127">
        <v>1150</v>
      </c>
      <c r="K125" s="77">
        <v>194661.5</v>
      </c>
      <c r="L125" s="39">
        <f t="shared" si="38"/>
        <v>25836.020970203728</v>
      </c>
      <c r="N125" s="22">
        <f>K125-K124</f>
        <v>3210.6600000000035</v>
      </c>
      <c r="O125" s="22">
        <f>N125/7.5345</f>
        <v>426.1278120645037</v>
      </c>
      <c r="R125" s="22"/>
    </row>
    <row r="126" spans="1:18" ht="12.75" customHeight="1">
      <c r="A126" s="6" t="s">
        <v>52</v>
      </c>
      <c r="B126" s="7" t="s">
        <v>55</v>
      </c>
      <c r="C126" s="7" t="s">
        <v>2</v>
      </c>
      <c r="D126" s="7" t="s">
        <v>21</v>
      </c>
      <c r="E126" s="7" t="s">
        <v>13</v>
      </c>
      <c r="F126" s="7" t="s">
        <v>48</v>
      </c>
      <c r="G126" s="96">
        <v>120</v>
      </c>
      <c r="H126" s="21">
        <f t="shared" si="33"/>
        <v>195890.26</v>
      </c>
      <c r="I126" s="21">
        <f t="shared" si="15"/>
        <v>25999.105448271286</v>
      </c>
      <c r="J126" s="126">
        <v>1150</v>
      </c>
      <c r="K126" s="78">
        <v>197040.26</v>
      </c>
      <c r="L126" s="37">
        <f t="shared" si="34"/>
        <v>26151.736677948105</v>
      </c>
      <c r="M126" s="2" t="s">
        <v>15</v>
      </c>
      <c r="N126" s="22"/>
      <c r="O126" s="22"/>
    </row>
    <row r="127" spans="1:18" ht="12.75" customHeight="1">
      <c r="A127" s="8"/>
      <c r="B127" s="9" t="s">
        <v>59</v>
      </c>
      <c r="C127" s="9"/>
      <c r="D127" s="9" t="s">
        <v>19</v>
      </c>
      <c r="E127" s="9"/>
      <c r="F127" s="9" t="s">
        <v>11</v>
      </c>
      <c r="G127" s="97"/>
      <c r="H127" s="20">
        <f t="shared" si="33"/>
        <v>199100.92</v>
      </c>
      <c r="I127" s="20">
        <f t="shared" si="15"/>
        <v>26425.23326033579</v>
      </c>
      <c r="J127" s="127">
        <v>1150</v>
      </c>
      <c r="K127" s="77">
        <v>200250.92</v>
      </c>
      <c r="L127" s="39">
        <f t="shared" si="34"/>
        <v>26577.864490012609</v>
      </c>
      <c r="N127" s="22">
        <f>K127-K126</f>
        <v>3210.6600000000035</v>
      </c>
      <c r="O127" s="22">
        <f>N127/7.5345</f>
        <v>426.1278120645037</v>
      </c>
      <c r="R127" s="22"/>
    </row>
    <row r="128" spans="1:18" ht="12.75" customHeight="1">
      <c r="A128" s="6" t="s">
        <v>52</v>
      </c>
      <c r="B128" s="7" t="s">
        <v>55</v>
      </c>
      <c r="C128" s="7" t="s">
        <v>2</v>
      </c>
      <c r="D128" s="7" t="s">
        <v>21</v>
      </c>
      <c r="E128" s="7" t="s">
        <v>13</v>
      </c>
      <c r="F128" s="7" t="s">
        <v>105</v>
      </c>
      <c r="G128" s="96">
        <v>120</v>
      </c>
      <c r="H128" s="21">
        <f t="shared" ref="H128:H129" si="39">K128-J128</f>
        <v>194917.34</v>
      </c>
      <c r="I128" s="21">
        <f t="shared" si="15"/>
        <v>25869.976773508526</v>
      </c>
      <c r="J128" s="126">
        <v>1150</v>
      </c>
      <c r="K128" s="78">
        <v>196067.34</v>
      </c>
      <c r="L128" s="37">
        <f t="shared" ref="L128:L129" si="40">K128/7.5345</f>
        <v>26022.608003185345</v>
      </c>
      <c r="M128" s="2" t="s">
        <v>15</v>
      </c>
      <c r="N128" s="22"/>
      <c r="O128" s="22"/>
    </row>
    <row r="129" spans="1:18" ht="12.75" customHeight="1" thickBot="1">
      <c r="A129" s="88"/>
      <c r="B129" s="87" t="s">
        <v>59</v>
      </c>
      <c r="C129" s="87"/>
      <c r="D129" s="87" t="s">
        <v>19</v>
      </c>
      <c r="E129" s="87"/>
      <c r="F129" s="87" t="s">
        <v>11</v>
      </c>
      <c r="G129" s="98"/>
      <c r="H129" s="89">
        <f t="shared" si="39"/>
        <v>198128</v>
      </c>
      <c r="I129" s="89">
        <f t="shared" si="15"/>
        <v>26296.10458557303</v>
      </c>
      <c r="J129" s="128">
        <v>1150</v>
      </c>
      <c r="K129" s="90">
        <v>199278</v>
      </c>
      <c r="L129" s="81">
        <f t="shared" si="40"/>
        <v>26448.735815249849</v>
      </c>
      <c r="N129" s="22">
        <f>K129-K128</f>
        <v>3210.6600000000035</v>
      </c>
      <c r="O129" s="22">
        <f>N129/7.5345</f>
        <v>426.1278120645037</v>
      </c>
      <c r="R129" s="22"/>
    </row>
    <row r="130" spans="1:18" ht="12.75" customHeight="1" thickTop="1">
      <c r="A130" s="6" t="s">
        <v>52</v>
      </c>
      <c r="B130" s="7" t="s">
        <v>55</v>
      </c>
      <c r="C130" s="7" t="s">
        <v>2</v>
      </c>
      <c r="D130" s="7" t="s">
        <v>14</v>
      </c>
      <c r="E130" s="7" t="s">
        <v>4</v>
      </c>
      <c r="F130" s="7" t="s">
        <v>49</v>
      </c>
      <c r="G130" s="96">
        <v>132</v>
      </c>
      <c r="H130" s="21">
        <f>K130-J130</f>
        <v>184985.38</v>
      </c>
      <c r="I130" s="21">
        <f t="shared" si="15"/>
        <v>24551.779149246799</v>
      </c>
      <c r="J130" s="126">
        <v>2355</v>
      </c>
      <c r="K130" s="78">
        <v>187340.38</v>
      </c>
      <c r="L130" s="37">
        <f t="shared" si="34"/>
        <v>24864.341363063242</v>
      </c>
      <c r="M130" s="18"/>
      <c r="N130" s="22"/>
      <c r="O130" s="22"/>
    </row>
    <row r="131" spans="1:18" ht="12.75" customHeight="1">
      <c r="A131" s="8"/>
      <c r="B131" s="9" t="s">
        <v>59</v>
      </c>
      <c r="C131" s="9"/>
      <c r="D131" s="9" t="s">
        <v>17</v>
      </c>
      <c r="E131" s="9"/>
      <c r="F131" s="9" t="s">
        <v>11</v>
      </c>
      <c r="G131" s="97"/>
      <c r="H131" s="20">
        <f>K131-J131</f>
        <v>188196.04</v>
      </c>
      <c r="I131" s="20">
        <f t="shared" ref="I131:I178" si="41">H131/7.5345</f>
        <v>24977.906961311302</v>
      </c>
      <c r="J131" s="127">
        <v>2355</v>
      </c>
      <c r="K131" s="77">
        <v>190551.04000000001</v>
      </c>
      <c r="L131" s="39">
        <f t="shared" si="34"/>
        <v>25290.469175127746</v>
      </c>
      <c r="M131" s="18"/>
      <c r="N131" s="22">
        <f>K131-K130</f>
        <v>3210.6600000000035</v>
      </c>
      <c r="O131" s="22">
        <f>N131/7.5345</f>
        <v>426.1278120645037</v>
      </c>
      <c r="R131" s="22"/>
    </row>
    <row r="132" spans="1:18" ht="12.75" customHeight="1">
      <c r="A132" s="6" t="s">
        <v>52</v>
      </c>
      <c r="B132" s="7" t="s">
        <v>55</v>
      </c>
      <c r="C132" s="7" t="s">
        <v>2</v>
      </c>
      <c r="D132" s="7" t="s">
        <v>14</v>
      </c>
      <c r="E132" s="7" t="s">
        <v>4</v>
      </c>
      <c r="F132" s="7" t="s">
        <v>106</v>
      </c>
      <c r="G132" s="96">
        <v>132</v>
      </c>
      <c r="H132" s="21">
        <f>K132-J132</f>
        <v>184012.46</v>
      </c>
      <c r="I132" s="21">
        <f t="shared" si="41"/>
        <v>24422.650474484039</v>
      </c>
      <c r="J132" s="126">
        <v>2355</v>
      </c>
      <c r="K132" s="78">
        <v>186367.46</v>
      </c>
      <c r="L132" s="37">
        <f t="shared" ref="L132:L133" si="42">K132/7.5345</f>
        <v>24735.212688300482</v>
      </c>
      <c r="M132" s="18"/>
      <c r="N132" s="22"/>
      <c r="O132" s="22"/>
    </row>
    <row r="133" spans="1:18" ht="12.75" customHeight="1">
      <c r="A133" s="8"/>
      <c r="B133" s="9" t="s">
        <v>59</v>
      </c>
      <c r="C133" s="9"/>
      <c r="D133" s="9" t="s">
        <v>17</v>
      </c>
      <c r="E133" s="9"/>
      <c r="F133" s="9" t="s">
        <v>11</v>
      </c>
      <c r="G133" s="97"/>
      <c r="H133" s="20">
        <f>K133-J133</f>
        <v>187223.12</v>
      </c>
      <c r="I133" s="20">
        <f t="shared" si="41"/>
        <v>24848.778286548542</v>
      </c>
      <c r="J133" s="127">
        <v>2355</v>
      </c>
      <c r="K133" s="77">
        <v>189578.12</v>
      </c>
      <c r="L133" s="39">
        <f t="shared" si="42"/>
        <v>25161.340500364986</v>
      </c>
      <c r="M133" s="18"/>
      <c r="N133" s="22">
        <f>K133-K132</f>
        <v>3210.6600000000035</v>
      </c>
      <c r="O133" s="22">
        <f>N133/7.5345</f>
        <v>426.1278120645037</v>
      </c>
      <c r="R133" s="22"/>
    </row>
    <row r="134" spans="1:18" ht="12.75" customHeight="1">
      <c r="A134" s="6" t="s">
        <v>52</v>
      </c>
      <c r="B134" s="7" t="s">
        <v>55</v>
      </c>
      <c r="C134" s="7" t="s">
        <v>2</v>
      </c>
      <c r="D134" s="7" t="s">
        <v>1</v>
      </c>
      <c r="E134" s="7" t="s">
        <v>4</v>
      </c>
      <c r="F134" s="7" t="s">
        <v>50</v>
      </c>
      <c r="G134" s="96">
        <v>132</v>
      </c>
      <c r="H134" s="21">
        <f t="shared" ref="H134:H135" si="43">K134-J134</f>
        <v>207631.96000000002</v>
      </c>
      <c r="I134" s="21">
        <f t="shared" si="41"/>
        <v>27557.496847833303</v>
      </c>
      <c r="J134" s="126">
        <v>5583.96</v>
      </c>
      <c r="K134" s="78">
        <v>213215.92</v>
      </c>
      <c r="L134" s="37">
        <f t="shared" si="34"/>
        <v>28298.615701108236</v>
      </c>
      <c r="M134" s="18"/>
      <c r="N134" s="22"/>
      <c r="O134" s="22"/>
    </row>
    <row r="135" spans="1:18" ht="12.75" customHeight="1">
      <c r="A135" s="8"/>
      <c r="B135" s="9" t="s">
        <v>59</v>
      </c>
      <c r="C135" s="9"/>
      <c r="D135" s="9" t="s">
        <v>18</v>
      </c>
      <c r="E135" s="9"/>
      <c r="F135" s="9" t="s">
        <v>11</v>
      </c>
      <c r="G135" s="97"/>
      <c r="H135" s="20">
        <f t="shared" si="43"/>
        <v>210747.62</v>
      </c>
      <c r="I135" s="20">
        <f t="shared" si="41"/>
        <v>27971.015993098412</v>
      </c>
      <c r="J135" s="127">
        <v>5677.43</v>
      </c>
      <c r="K135" s="77">
        <v>216425.05</v>
      </c>
      <c r="L135" s="39">
        <f t="shared" si="34"/>
        <v>28724.54044727586</v>
      </c>
      <c r="M135" s="18"/>
      <c r="N135" s="22">
        <f>K135-K134</f>
        <v>3209.1299999999756</v>
      </c>
      <c r="O135" s="22">
        <f>N135/7.5345</f>
        <v>425.92474616762564</v>
      </c>
      <c r="R135" s="22"/>
    </row>
    <row r="136" spans="1:18" ht="12.75" customHeight="1">
      <c r="A136" s="6" t="s">
        <v>52</v>
      </c>
      <c r="B136" s="7" t="s">
        <v>55</v>
      </c>
      <c r="C136" s="7" t="s">
        <v>2</v>
      </c>
      <c r="D136" s="7" t="s">
        <v>1</v>
      </c>
      <c r="E136" s="7" t="s">
        <v>4</v>
      </c>
      <c r="F136" s="7" t="s">
        <v>107</v>
      </c>
      <c r="G136" s="96">
        <v>132</v>
      </c>
      <c r="H136" s="21">
        <f t="shared" ref="H136:H137" si="44">K136-J136</f>
        <v>206659.04</v>
      </c>
      <c r="I136" s="21">
        <f t="shared" si="41"/>
        <v>27428.368173070543</v>
      </c>
      <c r="J136" s="126">
        <v>5554.77</v>
      </c>
      <c r="K136" s="78">
        <v>212213.81</v>
      </c>
      <c r="L136" s="37">
        <f t="shared" ref="L136:L137" si="45">K136/7.5345</f>
        <v>28165.612847567852</v>
      </c>
      <c r="M136" s="18"/>
      <c r="N136" s="22"/>
      <c r="O136" s="22"/>
    </row>
    <row r="137" spans="1:18" ht="12.75" customHeight="1">
      <c r="A137" s="8"/>
      <c r="B137" s="9" t="s">
        <v>59</v>
      </c>
      <c r="C137" s="9"/>
      <c r="D137" s="9" t="s">
        <v>18</v>
      </c>
      <c r="E137" s="9"/>
      <c r="F137" s="9" t="s">
        <v>11</v>
      </c>
      <c r="G137" s="97"/>
      <c r="H137" s="20">
        <f t="shared" si="44"/>
        <v>209774.7</v>
      </c>
      <c r="I137" s="20">
        <f t="shared" si="41"/>
        <v>27841.887318335655</v>
      </c>
      <c r="J137" s="127">
        <v>5648.24</v>
      </c>
      <c r="K137" s="77">
        <v>215422.94</v>
      </c>
      <c r="L137" s="39">
        <f t="shared" si="45"/>
        <v>28591.537593735484</v>
      </c>
      <c r="M137" s="18"/>
      <c r="N137" s="22">
        <f>K137-K136</f>
        <v>3209.1300000000047</v>
      </c>
      <c r="O137" s="22">
        <f>N137/7.5345</f>
        <v>425.92474616762951</v>
      </c>
      <c r="R137" s="22"/>
    </row>
    <row r="138" spans="1:18" ht="12.75" customHeight="1">
      <c r="A138" s="6" t="s">
        <v>52</v>
      </c>
      <c r="B138" s="7" t="s">
        <v>55</v>
      </c>
      <c r="C138" s="7" t="s">
        <v>2</v>
      </c>
      <c r="D138" s="7" t="s">
        <v>21</v>
      </c>
      <c r="E138" s="7" t="s">
        <v>4</v>
      </c>
      <c r="F138" s="7" t="s">
        <v>51</v>
      </c>
      <c r="G138" s="96">
        <v>133</v>
      </c>
      <c r="H138" s="21">
        <f t="shared" si="33"/>
        <v>211981.14</v>
      </c>
      <c r="I138" s="21">
        <f t="shared" si="41"/>
        <v>28134.732231734022</v>
      </c>
      <c r="J138" s="126">
        <v>5854.43</v>
      </c>
      <c r="K138" s="78">
        <v>217835.57</v>
      </c>
      <c r="L138" s="37">
        <f t="shared" si="34"/>
        <v>28911.748623000862</v>
      </c>
      <c r="M138" s="2" t="s">
        <v>15</v>
      </c>
      <c r="N138" s="22"/>
      <c r="O138" s="22"/>
    </row>
    <row r="139" spans="1:18" ht="12.75" customHeight="1">
      <c r="A139" s="8"/>
      <c r="B139" s="9" t="s">
        <v>59</v>
      </c>
      <c r="C139" s="9"/>
      <c r="D139" s="9" t="s">
        <v>19</v>
      </c>
      <c r="E139" s="9"/>
      <c r="F139" s="9" t="s">
        <v>11</v>
      </c>
      <c r="G139" s="97"/>
      <c r="H139" s="20">
        <f t="shared" si="33"/>
        <v>215096.80000000002</v>
      </c>
      <c r="I139" s="20">
        <f t="shared" si="41"/>
        <v>28548.251376999138</v>
      </c>
      <c r="J139" s="127">
        <v>5947.9</v>
      </c>
      <c r="K139" s="77">
        <v>221044.7</v>
      </c>
      <c r="L139" s="39">
        <f t="shared" si="34"/>
        <v>29337.673369168493</v>
      </c>
      <c r="M139" s="18"/>
      <c r="N139" s="22">
        <f>K139-K138</f>
        <v>3209.1300000000047</v>
      </c>
      <c r="O139" s="22">
        <f>N139/7.5345</f>
        <v>425.92474616762951</v>
      </c>
      <c r="R139" s="22"/>
    </row>
    <row r="140" spans="1:18" ht="12.75" customHeight="1">
      <c r="A140" s="6" t="s">
        <v>52</v>
      </c>
      <c r="B140" s="7" t="s">
        <v>55</v>
      </c>
      <c r="C140" s="7" t="s">
        <v>2</v>
      </c>
      <c r="D140" s="7" t="s">
        <v>21</v>
      </c>
      <c r="E140" s="7" t="s">
        <v>4</v>
      </c>
      <c r="F140" s="7" t="s">
        <v>108</v>
      </c>
      <c r="G140" s="96">
        <v>133</v>
      </c>
      <c r="H140" s="21">
        <f t="shared" ref="H140:H141" si="46">K140-J140</f>
        <v>211008.21</v>
      </c>
      <c r="I140" s="21">
        <f t="shared" si="41"/>
        <v>28005.602229743177</v>
      </c>
      <c r="J140" s="126">
        <v>5825.25</v>
      </c>
      <c r="K140" s="78">
        <v>216833.46</v>
      </c>
      <c r="L140" s="37">
        <f t="shared" ref="L140:L141" si="47">K140/7.5345</f>
        <v>28778.745769460478</v>
      </c>
      <c r="M140" s="2" t="s">
        <v>15</v>
      </c>
      <c r="N140" s="22"/>
      <c r="O140" s="22"/>
    </row>
    <row r="141" spans="1:18" ht="12.75" customHeight="1" thickBot="1">
      <c r="A141" s="14"/>
      <c r="B141" s="15" t="s">
        <v>59</v>
      </c>
      <c r="C141" s="15"/>
      <c r="D141" s="15" t="s">
        <v>19</v>
      </c>
      <c r="E141" s="15"/>
      <c r="F141" s="15" t="s">
        <v>11</v>
      </c>
      <c r="G141" s="99"/>
      <c r="H141" s="58">
        <f t="shared" si="46"/>
        <v>214123.86</v>
      </c>
      <c r="I141" s="58">
        <f t="shared" si="41"/>
        <v>28419.120047780209</v>
      </c>
      <c r="J141" s="129">
        <v>5918.72</v>
      </c>
      <c r="K141" s="91">
        <v>220042.58</v>
      </c>
      <c r="L141" s="43">
        <f t="shared" si="47"/>
        <v>29204.669188400025</v>
      </c>
      <c r="M141" s="18"/>
      <c r="N141" s="22">
        <f>K141-K140</f>
        <v>3209.1199999999953</v>
      </c>
      <c r="O141" s="22">
        <f>N141/7.5345</f>
        <v>425.92341893954409</v>
      </c>
      <c r="R141" s="22"/>
    </row>
    <row r="142" spans="1:18" ht="12.75" customHeight="1">
      <c r="A142" s="16" t="s">
        <v>52</v>
      </c>
      <c r="B142" s="17" t="s">
        <v>43</v>
      </c>
      <c r="C142" s="17" t="s">
        <v>57</v>
      </c>
      <c r="D142" s="17" t="s">
        <v>14</v>
      </c>
      <c r="E142" s="17" t="s">
        <v>13</v>
      </c>
      <c r="F142" s="17" t="s">
        <v>109</v>
      </c>
      <c r="G142" s="101">
        <v>118</v>
      </c>
      <c r="H142" s="57">
        <f t="shared" ref="H142:H163" si="48">K142-J142</f>
        <v>208213.63</v>
      </c>
      <c r="I142" s="57">
        <f t="shared" si="41"/>
        <v>27634.697723803834</v>
      </c>
      <c r="J142" s="124">
        <v>4306.41</v>
      </c>
      <c r="K142" s="76">
        <v>212520.04</v>
      </c>
      <c r="L142" s="40">
        <f t="shared" ref="L142:L163" si="49">K142/7.5345</f>
        <v>28206.256553188665</v>
      </c>
      <c r="M142" s="18"/>
      <c r="N142" s="22"/>
      <c r="O142" s="22"/>
    </row>
    <row r="143" spans="1:18" ht="12.75" customHeight="1">
      <c r="A143" s="8"/>
      <c r="B143" s="9" t="s">
        <v>61</v>
      </c>
      <c r="C143" s="9"/>
      <c r="D143" s="9" t="s">
        <v>17</v>
      </c>
      <c r="E143" s="9"/>
      <c r="F143" s="9" t="s">
        <v>11</v>
      </c>
      <c r="G143" s="97"/>
      <c r="H143" s="20">
        <f t="shared" si="48"/>
        <v>211424.28</v>
      </c>
      <c r="I143" s="19">
        <f t="shared" si="41"/>
        <v>28060.824208640253</v>
      </c>
      <c r="J143" s="125">
        <v>4402.7299999999996</v>
      </c>
      <c r="K143" s="79">
        <v>215827.01</v>
      </c>
      <c r="L143" s="38">
        <f t="shared" si="49"/>
        <v>28645.16689893158</v>
      </c>
      <c r="M143" s="18"/>
      <c r="N143" s="22"/>
      <c r="O143" s="22"/>
    </row>
    <row r="144" spans="1:18" ht="12.75" customHeight="1">
      <c r="A144" s="6" t="s">
        <v>52</v>
      </c>
      <c r="B144" s="7" t="s">
        <v>43</v>
      </c>
      <c r="C144" s="7" t="s">
        <v>57</v>
      </c>
      <c r="D144" s="7" t="s">
        <v>14</v>
      </c>
      <c r="E144" s="7" t="s">
        <v>13</v>
      </c>
      <c r="F144" s="7" t="s">
        <v>110</v>
      </c>
      <c r="G144" s="96">
        <v>118</v>
      </c>
      <c r="H144" s="21">
        <f t="shared" ref="H144:H147" si="50">K144-J144</f>
        <v>207240.7</v>
      </c>
      <c r="I144" s="21">
        <f t="shared" si="41"/>
        <v>27505.567721812993</v>
      </c>
      <c r="J144" s="126">
        <v>4277.22</v>
      </c>
      <c r="K144" s="78">
        <v>211517.92</v>
      </c>
      <c r="L144" s="37">
        <f t="shared" ref="L144:L147" si="51">K144/7.5345</f>
        <v>28073.2523724202</v>
      </c>
      <c r="M144" s="18"/>
      <c r="N144" s="22"/>
      <c r="O144" s="22"/>
    </row>
    <row r="145" spans="1:15" ht="12.75" customHeight="1">
      <c r="A145" s="8"/>
      <c r="B145" s="9" t="s">
        <v>61</v>
      </c>
      <c r="C145" s="9"/>
      <c r="D145" s="9" t="s">
        <v>17</v>
      </c>
      <c r="E145" s="9"/>
      <c r="F145" s="9" t="s">
        <v>11</v>
      </c>
      <c r="G145" s="97"/>
      <c r="H145" s="20">
        <f t="shared" si="50"/>
        <v>210451.36</v>
      </c>
      <c r="I145" s="20">
        <f t="shared" si="41"/>
        <v>27931.695533877493</v>
      </c>
      <c r="J145" s="127">
        <v>4373.54</v>
      </c>
      <c r="K145" s="77">
        <v>214824.9</v>
      </c>
      <c r="L145" s="39">
        <f t="shared" si="51"/>
        <v>28512.164045391197</v>
      </c>
      <c r="M145" s="18"/>
      <c r="N145" s="22"/>
      <c r="O145" s="22"/>
    </row>
    <row r="146" spans="1:15" ht="12.75" customHeight="1">
      <c r="A146" s="6" t="s">
        <v>52</v>
      </c>
      <c r="B146" s="7" t="s">
        <v>43</v>
      </c>
      <c r="C146" s="7" t="s">
        <v>57</v>
      </c>
      <c r="D146" s="7" t="s">
        <v>1</v>
      </c>
      <c r="E146" s="7" t="s">
        <v>13</v>
      </c>
      <c r="F146" s="7" t="s">
        <v>111</v>
      </c>
      <c r="G146" s="96">
        <v>118</v>
      </c>
      <c r="H146" s="21">
        <f t="shared" si="50"/>
        <v>229148.91</v>
      </c>
      <c r="I146" s="21">
        <f t="shared" si="41"/>
        <v>30413.286880350388</v>
      </c>
      <c r="J146" s="126">
        <v>4934.47</v>
      </c>
      <c r="K146" s="78">
        <v>234083.38</v>
      </c>
      <c r="L146" s="37">
        <f t="shared" si="51"/>
        <v>31068.203596788106</v>
      </c>
      <c r="M146" s="18"/>
      <c r="N146" s="22"/>
      <c r="O146" s="22"/>
    </row>
    <row r="147" spans="1:15" ht="12.75" customHeight="1">
      <c r="A147" s="8"/>
      <c r="B147" s="9" t="s">
        <v>61</v>
      </c>
      <c r="C147" s="9"/>
      <c r="D147" s="9" t="s">
        <v>18</v>
      </c>
      <c r="E147" s="9"/>
      <c r="F147" s="9" t="s">
        <v>11</v>
      </c>
      <c r="G147" s="97"/>
      <c r="H147" s="20">
        <f t="shared" si="50"/>
        <v>232359.56999999998</v>
      </c>
      <c r="I147" s="20">
        <f t="shared" si="41"/>
        <v>30839.414692414888</v>
      </c>
      <c r="J147" s="127">
        <v>5030.79</v>
      </c>
      <c r="K147" s="77">
        <v>237390.36</v>
      </c>
      <c r="L147" s="39">
        <f t="shared" si="51"/>
        <v>31507.115269759106</v>
      </c>
      <c r="M147" s="18"/>
      <c r="N147" s="22"/>
      <c r="O147" s="22"/>
    </row>
    <row r="148" spans="1:15" ht="12.75" customHeight="1">
      <c r="A148" s="6" t="s">
        <v>52</v>
      </c>
      <c r="B148" s="7" t="s">
        <v>43</v>
      </c>
      <c r="C148" s="7" t="s">
        <v>57</v>
      </c>
      <c r="D148" s="7" t="s">
        <v>1</v>
      </c>
      <c r="E148" s="7" t="s">
        <v>13</v>
      </c>
      <c r="F148" s="7" t="s">
        <v>112</v>
      </c>
      <c r="G148" s="96">
        <v>118</v>
      </c>
      <c r="H148" s="21">
        <f t="shared" ref="H148:H149" si="52">K148-J148</f>
        <v>228175.99</v>
      </c>
      <c r="I148" s="21">
        <f t="shared" si="41"/>
        <v>30284.158205587628</v>
      </c>
      <c r="J148" s="126">
        <v>4905.28</v>
      </c>
      <c r="K148" s="78">
        <v>233081.27</v>
      </c>
      <c r="L148" s="37">
        <f t="shared" ref="L148:L149" si="53">K148/7.5345</f>
        <v>30935.200743247726</v>
      </c>
      <c r="M148" s="18"/>
      <c r="N148" s="22"/>
      <c r="O148" s="22"/>
    </row>
    <row r="149" spans="1:15" ht="12.75" customHeight="1">
      <c r="A149" s="8"/>
      <c r="B149" s="9" t="s">
        <v>61</v>
      </c>
      <c r="C149" s="9"/>
      <c r="D149" s="9" t="s">
        <v>18</v>
      </c>
      <c r="E149" s="9"/>
      <c r="F149" s="9" t="s">
        <v>11</v>
      </c>
      <c r="G149" s="97"/>
      <c r="H149" s="20">
        <f t="shared" si="52"/>
        <v>231386.65</v>
      </c>
      <c r="I149" s="20">
        <f t="shared" si="41"/>
        <v>30710.286017652132</v>
      </c>
      <c r="J149" s="127">
        <v>5001.6000000000004</v>
      </c>
      <c r="K149" s="77">
        <v>236388.25</v>
      </c>
      <c r="L149" s="39">
        <f t="shared" si="53"/>
        <v>31374.112416218726</v>
      </c>
      <c r="M149" s="18"/>
      <c r="N149" s="22"/>
      <c r="O149" s="22"/>
    </row>
    <row r="150" spans="1:15" ht="12.75" customHeight="1">
      <c r="A150" s="6" t="s">
        <v>52</v>
      </c>
      <c r="B150" s="7" t="s">
        <v>43</v>
      </c>
      <c r="C150" s="7" t="s">
        <v>57</v>
      </c>
      <c r="D150" s="7" t="s">
        <v>21</v>
      </c>
      <c r="E150" s="7" t="s">
        <v>13</v>
      </c>
      <c r="F150" s="7" t="s">
        <v>113</v>
      </c>
      <c r="G150" s="96">
        <v>118</v>
      </c>
      <c r="H150" s="21">
        <f t="shared" si="48"/>
        <v>233632.69999999998</v>
      </c>
      <c r="I150" s="21">
        <f t="shared" si="41"/>
        <v>31008.388081491801</v>
      </c>
      <c r="J150" s="126">
        <v>5068.9799999999996</v>
      </c>
      <c r="K150" s="78">
        <v>238701.68</v>
      </c>
      <c r="L150" s="37">
        <f t="shared" si="49"/>
        <v>31681.157342889372</v>
      </c>
      <c r="M150" s="2" t="s">
        <v>15</v>
      </c>
      <c r="N150" s="22"/>
      <c r="O150" s="22"/>
    </row>
    <row r="151" spans="1:15" ht="12.75" customHeight="1">
      <c r="A151" s="8"/>
      <c r="B151" s="9" t="s">
        <v>61</v>
      </c>
      <c r="C151" s="9"/>
      <c r="D151" s="9" t="s">
        <v>19</v>
      </c>
      <c r="E151" s="9"/>
      <c r="F151" s="9" t="s">
        <v>11</v>
      </c>
      <c r="G151" s="97"/>
      <c r="H151" s="20">
        <f t="shared" si="48"/>
        <v>236843.36000000002</v>
      </c>
      <c r="I151" s="20">
        <f t="shared" si="41"/>
        <v>31434.515893556309</v>
      </c>
      <c r="J151" s="127">
        <v>5165.3</v>
      </c>
      <c r="K151" s="77">
        <v>242008.66</v>
      </c>
      <c r="L151" s="39">
        <f t="shared" si="49"/>
        <v>32120.069015860376</v>
      </c>
      <c r="M151" s="18"/>
      <c r="N151" s="22"/>
      <c r="O151" s="22"/>
    </row>
    <row r="152" spans="1:15" ht="12.75" customHeight="1">
      <c r="A152" s="6" t="s">
        <v>52</v>
      </c>
      <c r="B152" s="7" t="s">
        <v>43</v>
      </c>
      <c r="C152" s="7" t="s">
        <v>57</v>
      </c>
      <c r="D152" s="7" t="s">
        <v>21</v>
      </c>
      <c r="E152" s="7" t="s">
        <v>13</v>
      </c>
      <c r="F152" s="7" t="s">
        <v>114</v>
      </c>
      <c r="G152" s="96">
        <v>118</v>
      </c>
      <c r="H152" s="21">
        <f t="shared" ref="H152:H153" si="54">K152-J152</f>
        <v>232659.78</v>
      </c>
      <c r="I152" s="21">
        <f t="shared" si="41"/>
        <v>30879.259406729045</v>
      </c>
      <c r="J152" s="126">
        <v>5039.79</v>
      </c>
      <c r="K152" s="78">
        <v>237699.57</v>
      </c>
      <c r="L152" s="37">
        <f t="shared" ref="L152:L153" si="55">K152/7.5345</f>
        <v>31548.154489348995</v>
      </c>
      <c r="M152" s="2" t="s">
        <v>15</v>
      </c>
      <c r="N152" s="22"/>
      <c r="O152" s="22"/>
    </row>
    <row r="153" spans="1:15" ht="12.75" customHeight="1" thickBot="1">
      <c r="A153" s="88"/>
      <c r="B153" s="87" t="s">
        <v>61</v>
      </c>
      <c r="C153" s="87"/>
      <c r="D153" s="87" t="s">
        <v>19</v>
      </c>
      <c r="E153" s="87"/>
      <c r="F153" s="87" t="s">
        <v>11</v>
      </c>
      <c r="G153" s="98"/>
      <c r="H153" s="89">
        <f t="shared" si="54"/>
        <v>235870.44</v>
      </c>
      <c r="I153" s="89">
        <f t="shared" si="41"/>
        <v>31305.387218793549</v>
      </c>
      <c r="J153" s="128">
        <v>5136.1099999999997</v>
      </c>
      <c r="K153" s="90">
        <v>241006.55</v>
      </c>
      <c r="L153" s="81">
        <f t="shared" si="55"/>
        <v>31987.066162319992</v>
      </c>
      <c r="M153" s="18"/>
      <c r="N153" s="22"/>
      <c r="O153" s="22"/>
    </row>
    <row r="154" spans="1:15" ht="12.75" customHeight="1" thickTop="1">
      <c r="A154" s="6" t="s">
        <v>52</v>
      </c>
      <c r="B154" s="7" t="s">
        <v>43</v>
      </c>
      <c r="C154" s="7" t="s">
        <v>57</v>
      </c>
      <c r="D154" s="7" t="s">
        <v>14</v>
      </c>
      <c r="E154" s="7" t="s">
        <v>4</v>
      </c>
      <c r="F154" s="7" t="s">
        <v>115</v>
      </c>
      <c r="G154" s="96">
        <v>131</v>
      </c>
      <c r="H154" s="21">
        <f t="shared" si="48"/>
        <v>222042.16</v>
      </c>
      <c r="I154" s="21">
        <f t="shared" si="41"/>
        <v>29470.059061649743</v>
      </c>
      <c r="J154" s="126">
        <v>5876.26</v>
      </c>
      <c r="K154" s="78">
        <v>227918.42</v>
      </c>
      <c r="L154" s="37">
        <f t="shared" si="49"/>
        <v>30249.972791824275</v>
      </c>
      <c r="M154" s="18"/>
      <c r="N154" s="22"/>
      <c r="O154" s="22"/>
    </row>
    <row r="155" spans="1:15" ht="12.75" customHeight="1">
      <c r="A155" s="8"/>
      <c r="B155" s="9" t="s">
        <v>61</v>
      </c>
      <c r="C155" s="9"/>
      <c r="D155" s="9" t="s">
        <v>17</v>
      </c>
      <c r="E155" s="9"/>
      <c r="F155" s="9" t="s">
        <v>11</v>
      </c>
      <c r="G155" s="97"/>
      <c r="H155" s="20">
        <f t="shared" si="48"/>
        <v>225252.82</v>
      </c>
      <c r="I155" s="20">
        <f t="shared" si="41"/>
        <v>29896.186873714247</v>
      </c>
      <c r="J155" s="127">
        <v>5972.58</v>
      </c>
      <c r="K155" s="77">
        <v>231225.4</v>
      </c>
      <c r="L155" s="39">
        <f t="shared" si="49"/>
        <v>30688.884464795272</v>
      </c>
      <c r="M155" s="18"/>
      <c r="N155" s="22"/>
      <c r="O155" s="22"/>
    </row>
    <row r="156" spans="1:15" ht="12.75" customHeight="1">
      <c r="A156" s="6" t="s">
        <v>52</v>
      </c>
      <c r="B156" s="7" t="s">
        <v>43</v>
      </c>
      <c r="C156" s="7" t="s">
        <v>57</v>
      </c>
      <c r="D156" s="7" t="s">
        <v>14</v>
      </c>
      <c r="E156" s="7" t="s">
        <v>4</v>
      </c>
      <c r="F156" s="7" t="s">
        <v>116</v>
      </c>
      <c r="G156" s="96">
        <v>131</v>
      </c>
      <c r="H156" s="21">
        <f t="shared" ref="H156:H159" si="56">K156-J156</f>
        <v>221069.22</v>
      </c>
      <c r="I156" s="21">
        <f t="shared" si="41"/>
        <v>29340.927732430817</v>
      </c>
      <c r="J156" s="126">
        <v>5847.08</v>
      </c>
      <c r="K156" s="78">
        <v>226916.3</v>
      </c>
      <c r="L156" s="37">
        <f t="shared" ref="L156:L159" si="57">K156/7.5345</f>
        <v>30116.968611055807</v>
      </c>
      <c r="M156" s="18"/>
      <c r="N156" s="22"/>
      <c r="O156" s="22"/>
    </row>
    <row r="157" spans="1:15" ht="12.75" customHeight="1">
      <c r="A157" s="8"/>
      <c r="B157" s="9" t="s">
        <v>61</v>
      </c>
      <c r="C157" s="9"/>
      <c r="D157" s="9" t="s">
        <v>17</v>
      </c>
      <c r="E157" s="9"/>
      <c r="F157" s="9" t="s">
        <v>11</v>
      </c>
      <c r="G157" s="97"/>
      <c r="H157" s="20">
        <f t="shared" si="56"/>
        <v>224279.88</v>
      </c>
      <c r="I157" s="20">
        <f t="shared" si="41"/>
        <v>29767.055544495321</v>
      </c>
      <c r="J157" s="127">
        <v>5943.4</v>
      </c>
      <c r="K157" s="77">
        <v>230223.28</v>
      </c>
      <c r="L157" s="39">
        <f t="shared" si="57"/>
        <v>30555.880284026807</v>
      </c>
      <c r="M157" s="18"/>
      <c r="N157" s="22"/>
      <c r="O157" s="22"/>
    </row>
    <row r="158" spans="1:15" ht="12.75" customHeight="1">
      <c r="A158" s="6" t="s">
        <v>52</v>
      </c>
      <c r="B158" s="7" t="s">
        <v>43</v>
      </c>
      <c r="C158" s="7" t="s">
        <v>57</v>
      </c>
      <c r="D158" s="7" t="s">
        <v>1</v>
      </c>
      <c r="E158" s="7" t="s">
        <v>4</v>
      </c>
      <c r="F158" s="7" t="s">
        <v>117</v>
      </c>
      <c r="G158" s="96">
        <v>131</v>
      </c>
      <c r="H158" s="21">
        <f t="shared" si="56"/>
        <v>242976.19999999998</v>
      </c>
      <c r="I158" s="21">
        <f t="shared" si="41"/>
        <v>32248.483641913859</v>
      </c>
      <c r="J158" s="126">
        <v>6504.29</v>
      </c>
      <c r="K158" s="78">
        <v>249480.49</v>
      </c>
      <c r="L158" s="37">
        <f t="shared" si="57"/>
        <v>33111.751277457028</v>
      </c>
      <c r="M158" s="18"/>
      <c r="N158" s="22"/>
      <c r="O158" s="22"/>
    </row>
    <row r="159" spans="1:15" ht="12.75" customHeight="1">
      <c r="A159" s="8"/>
      <c r="B159" s="9" t="s">
        <v>61</v>
      </c>
      <c r="C159" s="9"/>
      <c r="D159" s="9" t="s">
        <v>18</v>
      </c>
      <c r="E159" s="9"/>
      <c r="F159" s="9" t="s">
        <v>11</v>
      </c>
      <c r="G159" s="97"/>
      <c r="H159" s="20">
        <f t="shared" si="56"/>
        <v>246186.86000000002</v>
      </c>
      <c r="I159" s="20">
        <f t="shared" si="41"/>
        <v>32674.611453978367</v>
      </c>
      <c r="J159" s="127">
        <v>6600.61</v>
      </c>
      <c r="K159" s="77">
        <v>252787.47</v>
      </c>
      <c r="L159" s="39">
        <f t="shared" si="57"/>
        <v>33550.662950428028</v>
      </c>
      <c r="M159" s="18"/>
      <c r="N159" s="22"/>
      <c r="O159" s="22"/>
    </row>
    <row r="160" spans="1:15" ht="12.75" customHeight="1">
      <c r="A160" s="6" t="s">
        <v>52</v>
      </c>
      <c r="B160" s="7" t="s">
        <v>43</v>
      </c>
      <c r="C160" s="7" t="s">
        <v>57</v>
      </c>
      <c r="D160" s="7" t="s">
        <v>1</v>
      </c>
      <c r="E160" s="7" t="s">
        <v>4</v>
      </c>
      <c r="F160" s="7" t="s">
        <v>118</v>
      </c>
      <c r="G160" s="96">
        <v>131</v>
      </c>
      <c r="H160" s="21">
        <f t="shared" ref="H160:H161" si="58">K160-J160</f>
        <v>242003.27</v>
      </c>
      <c r="I160" s="21">
        <f t="shared" si="41"/>
        <v>32119.353639923018</v>
      </c>
      <c r="J160" s="126">
        <v>6475.1</v>
      </c>
      <c r="K160" s="78">
        <v>248478.37</v>
      </c>
      <c r="L160" s="37">
        <f t="shared" ref="L160:L161" si="59">K160/7.5345</f>
        <v>32978.747096688567</v>
      </c>
      <c r="M160" s="18"/>
      <c r="N160" s="22"/>
      <c r="O160" s="22"/>
    </row>
    <row r="161" spans="1:15" ht="12.75" customHeight="1">
      <c r="A161" s="8"/>
      <c r="B161" s="9" t="s">
        <v>61</v>
      </c>
      <c r="C161" s="9"/>
      <c r="D161" s="9" t="s">
        <v>18</v>
      </c>
      <c r="E161" s="9"/>
      <c r="F161" s="9" t="s">
        <v>11</v>
      </c>
      <c r="G161" s="97"/>
      <c r="H161" s="20">
        <f t="shared" si="58"/>
        <v>245213.93</v>
      </c>
      <c r="I161" s="20">
        <f t="shared" si="41"/>
        <v>32545.481451987522</v>
      </c>
      <c r="J161" s="127">
        <v>6571.42</v>
      </c>
      <c r="K161" s="77">
        <v>251785.35</v>
      </c>
      <c r="L161" s="39">
        <f t="shared" si="59"/>
        <v>33417.658769659567</v>
      </c>
      <c r="M161" s="18"/>
      <c r="N161" s="22"/>
      <c r="O161" s="22"/>
    </row>
    <row r="162" spans="1:15" ht="12.75" customHeight="1">
      <c r="A162" s="6" t="s">
        <v>52</v>
      </c>
      <c r="B162" s="7" t="s">
        <v>43</v>
      </c>
      <c r="C162" s="7" t="s">
        <v>57</v>
      </c>
      <c r="D162" s="7" t="s">
        <v>21</v>
      </c>
      <c r="E162" s="7" t="s">
        <v>4</v>
      </c>
      <c r="F162" s="7" t="s">
        <v>119</v>
      </c>
      <c r="G162" s="96">
        <v>132</v>
      </c>
      <c r="H162" s="21">
        <f t="shared" si="48"/>
        <v>247326.62000000002</v>
      </c>
      <c r="I162" s="21">
        <f t="shared" si="41"/>
        <v>32825.883602097019</v>
      </c>
      <c r="J162" s="126">
        <v>6774.8</v>
      </c>
      <c r="K162" s="78">
        <v>254101.42</v>
      </c>
      <c r="L162" s="37">
        <f t="shared" si="49"/>
        <v>33725.054084544427</v>
      </c>
      <c r="M162" s="2" t="s">
        <v>15</v>
      </c>
      <c r="N162" s="22"/>
      <c r="O162" s="22"/>
    </row>
    <row r="163" spans="1:15" ht="12.75" customHeight="1">
      <c r="A163" s="8"/>
      <c r="B163" s="9" t="s">
        <v>61</v>
      </c>
      <c r="C163" s="9"/>
      <c r="D163" s="9" t="s">
        <v>19</v>
      </c>
      <c r="E163" s="9"/>
      <c r="F163" s="9" t="s">
        <v>11</v>
      </c>
      <c r="G163" s="97"/>
      <c r="H163" s="20">
        <f t="shared" si="48"/>
        <v>250537.29</v>
      </c>
      <c r="I163" s="20">
        <f t="shared" si="41"/>
        <v>33252.012741389604</v>
      </c>
      <c r="J163" s="127">
        <v>6881.86</v>
      </c>
      <c r="K163" s="77">
        <v>257419.15</v>
      </c>
      <c r="L163" s="39">
        <f t="shared" si="49"/>
        <v>34165.392527705881</v>
      </c>
      <c r="M163" s="18"/>
      <c r="N163" s="22"/>
      <c r="O163" s="22"/>
    </row>
    <row r="164" spans="1:15" ht="12.75" customHeight="1">
      <c r="A164" s="6" t="s">
        <v>52</v>
      </c>
      <c r="B164" s="7" t="s">
        <v>43</v>
      </c>
      <c r="C164" s="7" t="s">
        <v>57</v>
      </c>
      <c r="D164" s="7" t="s">
        <v>21</v>
      </c>
      <c r="E164" s="7" t="s">
        <v>4</v>
      </c>
      <c r="F164" s="7" t="s">
        <v>120</v>
      </c>
      <c r="G164" s="96">
        <v>132</v>
      </c>
      <c r="H164" s="21">
        <f t="shared" ref="H164:H165" si="60">K164-J164</f>
        <v>246353.7</v>
      </c>
      <c r="I164" s="21">
        <f t="shared" si="41"/>
        <v>32696.754927334263</v>
      </c>
      <c r="J164" s="126">
        <v>6745.61</v>
      </c>
      <c r="K164" s="78">
        <v>253099.31</v>
      </c>
      <c r="L164" s="37">
        <f t="shared" ref="L164:L165" si="61">K164/7.5345</f>
        <v>33592.051231004043</v>
      </c>
      <c r="M164" s="2" t="s">
        <v>15</v>
      </c>
      <c r="N164" s="22"/>
      <c r="O164" s="22"/>
    </row>
    <row r="165" spans="1:15" ht="12.75" customHeight="1" thickBot="1">
      <c r="A165" s="14"/>
      <c r="B165" s="15" t="s">
        <v>61</v>
      </c>
      <c r="C165" s="15"/>
      <c r="D165" s="15" t="s">
        <v>19</v>
      </c>
      <c r="E165" s="15"/>
      <c r="F165" s="15" t="s">
        <v>11</v>
      </c>
      <c r="G165" s="99"/>
      <c r="H165" s="58">
        <f t="shared" si="60"/>
        <v>249564.36000000002</v>
      </c>
      <c r="I165" s="58">
        <f t="shared" si="41"/>
        <v>33122.882739398767</v>
      </c>
      <c r="J165" s="129">
        <v>6841.93</v>
      </c>
      <c r="K165" s="77">
        <v>256406.29</v>
      </c>
      <c r="L165" s="39">
        <f t="shared" si="61"/>
        <v>34030.962903975051</v>
      </c>
      <c r="M165" s="18"/>
      <c r="N165" s="22"/>
      <c r="O165" s="22"/>
    </row>
    <row r="166" spans="1:15" ht="12.75" customHeight="1">
      <c r="A166" s="17"/>
      <c r="B166" s="17"/>
      <c r="C166" s="17"/>
      <c r="D166" s="17"/>
      <c r="E166" s="17"/>
      <c r="F166" s="17"/>
      <c r="G166" s="85"/>
      <c r="H166" s="57"/>
      <c r="I166" s="57"/>
      <c r="J166" s="130"/>
      <c r="K166" s="76"/>
      <c r="L166" s="76"/>
      <c r="M166" s="18"/>
      <c r="N166" s="22"/>
      <c r="O166" s="22"/>
    </row>
    <row r="167" spans="1:15" ht="12.75" customHeight="1" thickBot="1">
      <c r="A167" s="11"/>
      <c r="B167" s="11"/>
      <c r="C167" s="11"/>
      <c r="D167" s="11"/>
      <c r="E167" s="11"/>
      <c r="F167" s="11"/>
      <c r="G167" s="86"/>
      <c r="H167" s="19"/>
      <c r="I167" s="19"/>
      <c r="J167" s="121"/>
      <c r="K167" s="36"/>
      <c r="L167" s="36"/>
      <c r="M167" s="18"/>
      <c r="N167" s="22"/>
      <c r="O167" s="22"/>
    </row>
    <row r="168" spans="1:15" ht="12.75" customHeight="1">
      <c r="A168" s="66" t="s">
        <v>42</v>
      </c>
      <c r="B168" s="67" t="s">
        <v>43</v>
      </c>
      <c r="C168" s="68" t="s">
        <v>44</v>
      </c>
      <c r="D168" s="68" t="s">
        <v>12</v>
      </c>
      <c r="E168" s="68" t="s">
        <v>4</v>
      </c>
      <c r="F168" s="68" t="s">
        <v>70</v>
      </c>
      <c r="G168" s="103">
        <v>173</v>
      </c>
      <c r="H168" s="57">
        <f>K168-J168</f>
        <v>181730.08</v>
      </c>
      <c r="I168" s="57">
        <f t="shared" si="41"/>
        <v>24119.726591014663</v>
      </c>
      <c r="J168" s="131">
        <v>0</v>
      </c>
      <c r="K168" s="64">
        <v>181730.08</v>
      </c>
      <c r="L168" s="83">
        <f t="shared" ref="L168:L169" si="62">K168/7.5345</f>
        <v>24119.726591014663</v>
      </c>
      <c r="M168" s="18"/>
      <c r="N168" s="22"/>
      <c r="O168" s="22"/>
    </row>
    <row r="169" spans="1:15" ht="12.75" customHeight="1" thickBot="1">
      <c r="A169" s="55"/>
      <c r="B169" s="62"/>
      <c r="C169" s="56"/>
      <c r="D169" s="63" t="s">
        <v>16</v>
      </c>
      <c r="E169" s="56"/>
      <c r="F169" s="69" t="s">
        <v>24</v>
      </c>
      <c r="G169" s="104"/>
      <c r="H169" s="58">
        <f>K169-J169</f>
        <v>184719.48</v>
      </c>
      <c r="I169" s="58">
        <f t="shared" si="41"/>
        <v>24516.488154489351</v>
      </c>
      <c r="J169" s="132">
        <v>0</v>
      </c>
      <c r="K169" s="65">
        <v>184719.48</v>
      </c>
      <c r="L169" s="84">
        <f t="shared" si="62"/>
        <v>24516.488154489351</v>
      </c>
      <c r="M169" s="18"/>
      <c r="N169" s="22"/>
      <c r="O169" s="22"/>
    </row>
    <row r="170" spans="1:15" ht="12.75" customHeight="1">
      <c r="A170" s="3"/>
      <c r="B170" s="3"/>
      <c r="C170" s="3"/>
      <c r="D170" s="3"/>
      <c r="E170" s="3"/>
      <c r="F170" s="3"/>
      <c r="H170" s="1"/>
      <c r="I170" s="1"/>
      <c r="J170" s="123"/>
      <c r="K170" s="1"/>
      <c r="L170" s="1"/>
    </row>
    <row r="171" spans="1:15" ht="12.75" customHeight="1" thickBot="1"/>
    <row r="172" spans="1:15" ht="12.75" customHeight="1">
      <c r="A172" s="48" t="s">
        <v>34</v>
      </c>
      <c r="B172" s="49" t="s">
        <v>53</v>
      </c>
      <c r="C172" s="50" t="s">
        <v>3</v>
      </c>
      <c r="D172" s="50" t="s">
        <v>14</v>
      </c>
      <c r="E172" s="50" t="s">
        <v>13</v>
      </c>
      <c r="F172" s="50" t="s">
        <v>27</v>
      </c>
      <c r="G172" s="103">
        <v>103</v>
      </c>
      <c r="H172" s="92">
        <f>K172-J172</f>
        <v>197118.45</v>
      </c>
      <c r="I172" s="92">
        <f t="shared" si="41"/>
        <v>26162.114274338044</v>
      </c>
      <c r="J172" s="134">
        <v>385</v>
      </c>
      <c r="K172" s="92">
        <v>197503.45</v>
      </c>
      <c r="L172" s="107">
        <f>K172/7.5345</f>
        <v>26213.212555577677</v>
      </c>
    </row>
    <row r="173" spans="1:15" ht="12.75" customHeight="1">
      <c r="A173" s="51"/>
      <c r="B173" s="52" t="s">
        <v>60</v>
      </c>
      <c r="C173" s="52"/>
      <c r="D173" s="52" t="s">
        <v>17</v>
      </c>
      <c r="E173" s="52"/>
      <c r="F173" s="52"/>
      <c r="G173" s="105"/>
      <c r="H173" s="93"/>
      <c r="I173" s="93"/>
      <c r="J173" s="135"/>
      <c r="K173" s="93"/>
      <c r="L173" s="108"/>
    </row>
    <row r="174" spans="1:15" ht="12.75" customHeight="1">
      <c r="A174" s="53" t="s">
        <v>34</v>
      </c>
      <c r="B174" s="54" t="s">
        <v>54</v>
      </c>
      <c r="C174" s="18" t="s">
        <v>3</v>
      </c>
      <c r="D174" s="18" t="s">
        <v>1</v>
      </c>
      <c r="E174" s="18" t="s">
        <v>13</v>
      </c>
      <c r="F174" s="18" t="s">
        <v>28</v>
      </c>
      <c r="G174" s="106">
        <v>103</v>
      </c>
      <c r="H174" s="113">
        <f>K174-J174</f>
        <v>222174.53</v>
      </c>
      <c r="I174" s="94">
        <f t="shared" si="41"/>
        <v>29487.627579799588</v>
      </c>
      <c r="J174" s="136">
        <v>4050.24</v>
      </c>
      <c r="K174" s="113">
        <v>226224.77</v>
      </c>
      <c r="L174" s="109">
        <f>K174/7.5345</f>
        <v>30025.186807352842</v>
      </c>
    </row>
    <row r="175" spans="1:15" ht="12.75" customHeight="1" thickBot="1">
      <c r="A175" s="55"/>
      <c r="B175" s="56" t="s">
        <v>60</v>
      </c>
      <c r="C175" s="56"/>
      <c r="D175" s="56" t="s">
        <v>18</v>
      </c>
      <c r="E175" s="56"/>
      <c r="F175" s="56"/>
      <c r="G175" s="104"/>
      <c r="H175" s="95"/>
      <c r="I175" s="95"/>
      <c r="J175" s="137"/>
      <c r="K175" s="95"/>
      <c r="L175" s="110"/>
    </row>
    <row r="176" spans="1:15" ht="12.75" customHeight="1">
      <c r="G176" s="47"/>
    </row>
    <row r="177" spans="1:13" ht="12.75" customHeight="1" thickBot="1">
      <c r="G177" s="12"/>
    </row>
    <row r="178" spans="1:13" ht="12.75" customHeight="1">
      <c r="A178" s="48" t="s">
        <v>29</v>
      </c>
      <c r="B178" s="50" t="s">
        <v>30</v>
      </c>
      <c r="C178" s="50" t="s">
        <v>35</v>
      </c>
      <c r="D178" s="50" t="s">
        <v>1</v>
      </c>
      <c r="E178" s="50" t="s">
        <v>36</v>
      </c>
      <c r="F178" s="50" t="s">
        <v>71</v>
      </c>
      <c r="G178" s="103">
        <v>22</v>
      </c>
      <c r="H178" s="92">
        <f>K178-J178</f>
        <v>438024.64999999997</v>
      </c>
      <c r="I178" s="92">
        <f t="shared" si="41"/>
        <v>58135.861702833623</v>
      </c>
      <c r="J178" s="134">
        <v>383.65</v>
      </c>
      <c r="K178" s="111">
        <v>438408.3</v>
      </c>
      <c r="L178" s="107">
        <f>K178/7.5345</f>
        <v>58186.780808281896</v>
      </c>
      <c r="M178" s="18" t="s">
        <v>41</v>
      </c>
    </row>
    <row r="179" spans="1:13" ht="12.75" customHeight="1" thickBot="1">
      <c r="A179" s="55"/>
      <c r="B179" s="56"/>
      <c r="C179" s="56"/>
      <c r="D179" s="56" t="s">
        <v>18</v>
      </c>
      <c r="E179" s="56"/>
      <c r="F179" s="56"/>
      <c r="G179" s="104"/>
      <c r="H179" s="95"/>
      <c r="I179" s="95"/>
      <c r="J179" s="137"/>
      <c r="K179" s="112"/>
      <c r="L179" s="110"/>
    </row>
  </sheetData>
  <mergeCells count="80">
    <mergeCell ref="L172:L173"/>
    <mergeCell ref="L174:L175"/>
    <mergeCell ref="L178:L179"/>
    <mergeCell ref="G116:G117"/>
    <mergeCell ref="K172:K173"/>
    <mergeCell ref="H172:H173"/>
    <mergeCell ref="H178:H179"/>
    <mergeCell ref="J178:J179"/>
    <mergeCell ref="K178:K179"/>
    <mergeCell ref="H174:H175"/>
    <mergeCell ref="J174:J175"/>
    <mergeCell ref="K174:K175"/>
    <mergeCell ref="J172:J173"/>
    <mergeCell ref="G168:G169"/>
    <mergeCell ref="G172:G173"/>
    <mergeCell ref="G174:G175"/>
    <mergeCell ref="G144:G145"/>
    <mergeCell ref="G152:G153"/>
    <mergeCell ref="G156:G157"/>
    <mergeCell ref="G164:G165"/>
    <mergeCell ref="G146:G147"/>
    <mergeCell ref="G148:G149"/>
    <mergeCell ref="G158:G159"/>
    <mergeCell ref="G160:G161"/>
    <mergeCell ref="G122:G123"/>
    <mergeCell ref="G130:G131"/>
    <mergeCell ref="G60:G62"/>
    <mergeCell ref="G66:G68"/>
    <mergeCell ref="G78:G80"/>
    <mergeCell ref="G84:G86"/>
    <mergeCell ref="G108:G110"/>
    <mergeCell ref="G72:G74"/>
    <mergeCell ref="G118:G119"/>
    <mergeCell ref="G90:G92"/>
    <mergeCell ref="G102:G104"/>
    <mergeCell ref="G120:G121"/>
    <mergeCell ref="G111:G113"/>
    <mergeCell ref="G46:G48"/>
    <mergeCell ref="G51:G53"/>
    <mergeCell ref="G96:G98"/>
    <mergeCell ref="G2:G4"/>
    <mergeCell ref="G14:G16"/>
    <mergeCell ref="G40:G42"/>
    <mergeCell ref="G43:G45"/>
    <mergeCell ref="G5:G7"/>
    <mergeCell ref="G17:G19"/>
    <mergeCell ref="G11:G13"/>
    <mergeCell ref="G20:G22"/>
    <mergeCell ref="G25:G27"/>
    <mergeCell ref="G28:G30"/>
    <mergeCell ref="G34:G36"/>
    <mergeCell ref="G37:G39"/>
    <mergeCell ref="G8:G10"/>
    <mergeCell ref="G57:G59"/>
    <mergeCell ref="G63:G65"/>
    <mergeCell ref="G69:G71"/>
    <mergeCell ref="G75:G77"/>
    <mergeCell ref="G31:G33"/>
    <mergeCell ref="G54:G56"/>
    <mergeCell ref="G81:G83"/>
    <mergeCell ref="G87:G89"/>
    <mergeCell ref="G93:G95"/>
    <mergeCell ref="G99:G101"/>
    <mergeCell ref="G105:G107"/>
    <mergeCell ref="I172:I173"/>
    <mergeCell ref="I174:I175"/>
    <mergeCell ref="I178:I179"/>
    <mergeCell ref="G124:G125"/>
    <mergeCell ref="G128:G129"/>
    <mergeCell ref="G132:G133"/>
    <mergeCell ref="G136:G137"/>
    <mergeCell ref="G140:G141"/>
    <mergeCell ref="G138:G139"/>
    <mergeCell ref="G134:G135"/>
    <mergeCell ref="G126:G127"/>
    <mergeCell ref="G142:G143"/>
    <mergeCell ref="G150:G151"/>
    <mergeCell ref="G154:G155"/>
    <mergeCell ref="G162:G163"/>
    <mergeCell ref="G178:G179"/>
  </mergeCells>
  <phoneticPr fontId="0"/>
  <printOptions horizontalCentered="1"/>
  <pageMargins left="0.25" right="0.25" top="0.75" bottom="0.75" header="0.3" footer="0.3"/>
  <pageSetup paperSize="9" scale="60" fitToHeight="0" orientation="landscape" r:id="rId1"/>
  <headerFooter alignWithMargins="0"/>
  <rowBreaks count="1" manualBreakCount="1">
    <brk id="71" max="12" man="1"/>
  </rowBreaks>
  <ignoredErrors>
    <ignoredError sqref="H172:I179" unlockedFormula="1"/>
  </ignoredErrors>
  <drawing r:id="rId2"/>
  <legacyDrawing r:id="rId3"/>
  <controls>
    <mc:AlternateContent xmlns:mc="http://schemas.openxmlformats.org/markup-compatibility/2006">
      <mc:Choice Requires="x14">
        <control shapeId="28673" r:id="rId4" name="Control 1">
          <control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0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3" r:id="rId4" name="Control 1"/>
      </mc:Fallback>
    </mc:AlternateContent>
    <mc:AlternateContent xmlns:mc="http://schemas.openxmlformats.org/markup-compatibility/2006">
      <mc:Choice Requires="x14">
        <control shapeId="28674" r:id="rId6" name="Control 2">
          <controlPr defaultSize="0" autoPict="0" r:id="rId7">
            <anchor moveWithCells="1">
              <from>
                <xdr:col>1</xdr:col>
                <xdr:colOff>0</xdr:colOff>
                <xdr:row>0</xdr:row>
                <xdr:rowOff>0</xdr:rowOff>
              </from>
              <to>
                <xdr:col>1</xdr:col>
                <xdr:colOff>914400</xdr:colOff>
                <xdr:row>0</xdr:row>
                <xdr:rowOff>228600</xdr:rowOff>
              </to>
            </anchor>
          </controlPr>
        </control>
      </mc:Choice>
      <mc:Fallback>
        <control shapeId="28674" r:id="rId6" name="Control 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Nov 1st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Kawamura</dc:creator>
  <cp:lastModifiedBy>Tomislav Furić</cp:lastModifiedBy>
  <cp:lastPrinted>2022-10-26T12:59:54Z</cp:lastPrinted>
  <dcterms:created xsi:type="dcterms:W3CDTF">2006-10-31T20:01:00Z</dcterms:created>
  <dcterms:modified xsi:type="dcterms:W3CDTF">2022-11-24T13:35:49Z</dcterms:modified>
</cp:coreProperties>
</file>